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<sst xmlns="http://schemas.openxmlformats.org/spreadsheetml/2006/main" count="534" uniqueCount="69">
  <si>
    <t>Место</t>
  </si>
  <si>
    <t>В/К</t>
  </si>
  <si>
    <t>ФИО</t>
  </si>
  <si>
    <t>Город</t>
  </si>
  <si>
    <t>Регион/Область</t>
  </si>
  <si>
    <t>Дата рождения</t>
  </si>
  <si>
    <t>Полных лет</t>
  </si>
  <si>
    <t>Возрастная категория</t>
  </si>
  <si>
    <t>Вес</t>
  </si>
  <si>
    <t>Шварц</t>
  </si>
  <si>
    <t>ПРИСЕД</t>
  </si>
  <si>
    <t>Результат</t>
  </si>
  <si>
    <t>ЖИМ ЛЕЖА</t>
  </si>
  <si>
    <t>Сумма</t>
  </si>
  <si>
    <t>СУММА</t>
  </si>
  <si>
    <t>Subtotal</t>
  </si>
  <si>
    <t>СТАНОВАЯ ТЯГА</t>
  </si>
  <si>
    <t>ИТОГ</t>
  </si>
  <si>
    <t>Абсолютное первенство</t>
  </si>
  <si>
    <t>ПРИСЕДАНИЕ ЖЕНЩИНЫ</t>
  </si>
  <si>
    <t>ПРИСЕДАНИЕ МУЖЧИНЫ</t>
  </si>
  <si>
    <t>СТАНОВАЯ ТЯГА МУЖЧИНЫ</t>
  </si>
  <si>
    <t>ТРОЕБОРЬЕ ЖЕНЩИНЫ</t>
  </si>
  <si>
    <t>ТРОЕБОРЬЕ МУЖЧИНЫ</t>
  </si>
  <si>
    <t>Пахалуев Вячеслав</t>
  </si>
  <si>
    <t>Сухой Лог</t>
  </si>
  <si>
    <t>Свердловская область</t>
  </si>
  <si>
    <t>Савина Эльза</t>
  </si>
  <si>
    <t>Баранов Андрей</t>
  </si>
  <si>
    <t>59.5</t>
  </si>
  <si>
    <t>Коковин Костя</t>
  </si>
  <si>
    <t>Шарапов Андрей</t>
  </si>
  <si>
    <t>69.5</t>
  </si>
  <si>
    <t>Погосян Тигран</t>
  </si>
  <si>
    <t>70.5</t>
  </si>
  <si>
    <t>Петрухин Сергей</t>
  </si>
  <si>
    <t>71.5</t>
  </si>
  <si>
    <t>Мельников Станислав</t>
  </si>
  <si>
    <t>86.5</t>
  </si>
  <si>
    <t>Кудрявцев Сергей</t>
  </si>
  <si>
    <t>ЗахватовАлександр</t>
  </si>
  <si>
    <t>Роганов Станислав</t>
  </si>
  <si>
    <t>Валиулин Сергей</t>
  </si>
  <si>
    <t>Одегов Максим</t>
  </si>
  <si>
    <t>Беляев Сергей</t>
  </si>
  <si>
    <t>68.5</t>
  </si>
  <si>
    <t>Гемранов Игнат</t>
  </si>
  <si>
    <t>Ефанова Оксана</t>
  </si>
  <si>
    <t>Дерожинский Владимир</t>
  </si>
  <si>
    <t>Чепкасов Сергей</t>
  </si>
  <si>
    <t> 1.1365</t>
  </si>
  <si>
    <t>Захватов Александр</t>
  </si>
  <si>
    <t>-</t>
  </si>
  <si>
    <t>1 (от 14 до 20)</t>
  </si>
  <si>
    <t>1 (open)</t>
  </si>
  <si>
    <t>2 (от 14 до 20)</t>
  </si>
  <si>
    <t>3 (от 14 до 20)</t>
  </si>
  <si>
    <t>2 (open)</t>
  </si>
  <si>
    <t>3 (open)</t>
  </si>
  <si>
    <t>1 (master)</t>
  </si>
  <si>
    <t>Превышение мирового рекорда</t>
  </si>
  <si>
    <t>junior 14-20</t>
  </si>
  <si>
    <t>open</t>
  </si>
  <si>
    <t>master</t>
  </si>
  <si>
    <t>Открытый турнир по пауэрлифтингу и отдельным движениям, 14.06.2014, г.Сухой Лог</t>
  </si>
  <si>
    <t>Троеборье безэкипировочное ЛЮБ 14.06.14</t>
  </si>
  <si>
    <t>ЖИМ ЛЕЖА МУЖЧИНЫ</t>
  </si>
  <si>
    <t>ЖИМ ЛЕЖА ЖЕНЩИНЫ</t>
  </si>
  <si>
    <t>СТАНОВАЯ ТЯГА ЖЕНЩИНЫ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</si>
</sst>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trike/>
      <sz val="11"/>
      <color indexed="8"/>
      <name val="Calibri"/>
      <family val="2"/>
    </font>
    <font>
      <sz val="12"/>
      <color indexed="1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trike/>
      <sz val="11"/>
      <color theme="1"/>
      <name val="Calibri"/>
      <family val="2"/>
    </font>
    <font>
      <sz val="12"/>
      <color rgb="FF251E1A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27" fillId="0" borderId="0" xfId="0" applyFont="1" applyBorder="1" applyAlignment="1">
      <alignment horizontal="left" vertical="center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8" xfId="0" applyBorder="1" applyAlignment="1">
      <alignment/>
    </xf>
    <xf numFmtId="0" fontId="27" fillId="0" borderId="19" xfId="0" applyFont="1" applyBorder="1" applyAlignment="1">
      <alignment horizontal="left"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4" fontId="0" fillId="0" borderId="16" xfId="0" applyNumberFormat="1" applyBorder="1" applyAlignment="1">
      <alignment/>
    </xf>
    <xf numFmtId="0" fontId="0" fillId="0" borderId="16" xfId="0" applyBorder="1" applyAlignment="1">
      <alignment horizontal="right"/>
    </xf>
    <xf numFmtId="0" fontId="0" fillId="0" borderId="0" xfId="0" applyBorder="1" applyAlignment="1">
      <alignment horizontal="right"/>
    </xf>
    <xf numFmtId="14" fontId="0" fillId="0" borderId="0" xfId="0" applyNumberFormat="1" applyBorder="1" applyAlignment="1">
      <alignment/>
    </xf>
    <xf numFmtId="0" fontId="0" fillId="0" borderId="13" xfId="0" applyBorder="1" applyAlignment="1">
      <alignment horizontal="right"/>
    </xf>
    <xf numFmtId="0" fontId="0" fillId="2" borderId="21" xfId="0" applyFill="1" applyBorder="1" applyAlignment="1">
      <alignment vertical="center" wrapText="1"/>
    </xf>
    <xf numFmtId="0" fontId="0" fillId="0" borderId="0" xfId="0" applyFill="1" applyBorder="1" applyAlignment="1">
      <alignment/>
    </xf>
    <xf numFmtId="14" fontId="0" fillId="0" borderId="13" xfId="0" applyNumberFormat="1" applyBorder="1" applyAlignment="1">
      <alignment/>
    </xf>
    <xf numFmtId="0" fontId="36" fillId="0" borderId="10" xfId="0" applyFont="1" applyBorder="1" applyAlignment="1">
      <alignment/>
    </xf>
    <xf numFmtId="164" fontId="0" fillId="0" borderId="0" xfId="0" applyNumberFormat="1" applyFill="1" applyBorder="1" applyAlignment="1">
      <alignment/>
    </xf>
    <xf numFmtId="0" fontId="36" fillId="0" borderId="0" xfId="0" applyFont="1" applyFill="1" applyBorder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165" fontId="37" fillId="0" borderId="0" xfId="0" applyNumberFormat="1" applyFont="1" applyAlignment="1">
      <alignment/>
    </xf>
    <xf numFmtId="0" fontId="36" fillId="0" borderId="0" xfId="0" applyFont="1" applyBorder="1" applyAlignment="1">
      <alignment/>
    </xf>
    <xf numFmtId="0" fontId="0" fillId="0" borderId="16" xfId="0" applyFill="1" applyBorder="1" applyAlignment="1">
      <alignment/>
    </xf>
    <xf numFmtId="0" fontId="36" fillId="0" borderId="16" xfId="0" applyFont="1" applyFill="1" applyBorder="1" applyAlignment="1">
      <alignment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1" fontId="0" fillId="0" borderId="1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12" xfId="0" applyNumberFormat="1" applyFont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0" fillId="0" borderId="13" xfId="0" applyNumberFormat="1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1" xfId="0" applyBorder="1" applyAlignment="1">
      <alignment/>
    </xf>
    <xf numFmtId="0" fontId="0" fillId="0" borderId="11" xfId="0" applyFont="1" applyBorder="1" applyAlignment="1">
      <alignment horizontal="left" vertical="center"/>
    </xf>
    <xf numFmtId="0" fontId="27" fillId="0" borderId="11" xfId="0" applyFont="1" applyBorder="1" applyAlignment="1">
      <alignment horizontal="left" vertical="center"/>
    </xf>
    <xf numFmtId="0" fontId="0" fillId="0" borderId="24" xfId="0" applyBorder="1" applyAlignment="1">
      <alignment/>
    </xf>
    <xf numFmtId="14" fontId="0" fillId="0" borderId="24" xfId="0" applyNumberFormat="1" applyBorder="1" applyAlignment="1">
      <alignment/>
    </xf>
    <xf numFmtId="0" fontId="0" fillId="0" borderId="24" xfId="0" applyNumberFormat="1" applyBorder="1" applyAlignment="1">
      <alignment/>
    </xf>
    <xf numFmtId="0" fontId="0" fillId="0" borderId="24" xfId="0" applyBorder="1" applyAlignment="1">
      <alignment horizontal="center"/>
    </xf>
    <xf numFmtId="0" fontId="36" fillId="0" borderId="24" xfId="0" applyFont="1" applyBorder="1" applyAlignment="1">
      <alignment/>
    </xf>
    <xf numFmtId="0" fontId="37" fillId="0" borderId="24" xfId="0" applyFont="1" applyBorder="1" applyAlignment="1">
      <alignment/>
    </xf>
    <xf numFmtId="0" fontId="0" fillId="0" borderId="24" xfId="0" applyFont="1" applyBorder="1" applyAlignment="1">
      <alignment/>
    </xf>
    <xf numFmtId="0" fontId="37" fillId="0" borderId="23" xfId="0" applyFont="1" applyBorder="1" applyAlignment="1">
      <alignment/>
    </xf>
    <xf numFmtId="0" fontId="27" fillId="11" borderId="12" xfId="0" applyFont="1" applyFill="1" applyBorder="1" applyAlignment="1">
      <alignment vertical="center"/>
    </xf>
    <xf numFmtId="0" fontId="27" fillId="11" borderId="13" xfId="0" applyFont="1" applyFill="1" applyBorder="1" applyAlignment="1">
      <alignment vertical="center"/>
    </xf>
    <xf numFmtId="0" fontId="27" fillId="11" borderId="14" xfId="0" applyFont="1" applyFill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/>
    </xf>
    <xf numFmtId="0" fontId="27" fillId="0" borderId="0" xfId="0" applyFont="1" applyAlignment="1">
      <alignment/>
    </xf>
    <xf numFmtId="0" fontId="0" fillId="0" borderId="11" xfId="0" applyFont="1" applyBorder="1" applyAlignment="1">
      <alignment/>
    </xf>
    <xf numFmtId="0" fontId="27" fillId="11" borderId="24" xfId="0" applyFont="1" applyFill="1" applyBorder="1" applyAlignment="1">
      <alignment vertical="center"/>
    </xf>
    <xf numFmtId="0" fontId="0" fillId="2" borderId="18" xfId="0" applyFill="1" applyBorder="1" applyAlignment="1">
      <alignment vertical="center" wrapText="1"/>
    </xf>
    <xf numFmtId="0" fontId="0" fillId="2" borderId="20" xfId="0" applyFill="1" applyBorder="1" applyAlignment="1">
      <alignment vertical="center" wrapText="1"/>
    </xf>
    <xf numFmtId="0" fontId="37" fillId="0" borderId="17" xfId="0" applyFont="1" applyBorder="1" applyAlignment="1">
      <alignment/>
    </xf>
    <xf numFmtId="0" fontId="36" fillId="0" borderId="0" xfId="0" applyNumberFormat="1" applyFont="1" applyBorder="1" applyAlignment="1">
      <alignment/>
    </xf>
    <xf numFmtId="0" fontId="36" fillId="0" borderId="16" xfId="0" applyNumberFormat="1" applyFont="1" applyBorder="1" applyAlignment="1">
      <alignment/>
    </xf>
    <xf numFmtId="0" fontId="0" fillId="0" borderId="13" xfId="0" applyFill="1" applyBorder="1" applyAlignment="1">
      <alignment/>
    </xf>
    <xf numFmtId="0" fontId="27" fillId="0" borderId="13" xfId="0" applyFont="1" applyBorder="1" applyAlignment="1">
      <alignment horizontal="center" vertical="center"/>
    </xf>
    <xf numFmtId="0" fontId="36" fillId="0" borderId="12" xfId="0" applyFont="1" applyBorder="1" applyAlignment="1">
      <alignment/>
    </xf>
    <xf numFmtId="0" fontId="0" fillId="0" borderId="14" xfId="0" applyFont="1" applyBorder="1" applyAlignment="1">
      <alignment/>
    </xf>
    <xf numFmtId="0" fontId="0" fillId="2" borderId="22" xfId="0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27" fillId="11" borderId="21" xfId="0" applyFont="1" applyFill="1" applyBorder="1" applyAlignment="1">
      <alignment horizontal="left" vertical="center"/>
    </xf>
    <xf numFmtId="0" fontId="27" fillId="11" borderId="20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27" fillId="0" borderId="0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G97"/>
  <sheetViews>
    <sheetView tabSelected="1" zoomScale="50" zoomScaleNormal="50" zoomScalePageLayoutView="0" workbookViewId="0" topLeftCell="A1">
      <selection activeCell="I67" sqref="I67"/>
    </sheetView>
  </sheetViews>
  <sheetFormatPr defaultColWidth="9.140625" defaultRowHeight="15"/>
  <cols>
    <col min="1" max="2" width="6.8515625" style="0" customWidth="1"/>
    <col min="3" max="3" width="36.7109375" style="0" customWidth="1"/>
    <col min="4" max="4" width="14.7109375" style="0" customWidth="1"/>
    <col min="5" max="5" width="22.421875" style="0" customWidth="1"/>
    <col min="6" max="6" width="13.421875" style="0" customWidth="1"/>
    <col min="7" max="7" width="8.7109375" style="0" customWidth="1"/>
    <col min="8" max="8" width="13.8515625" style="0" customWidth="1"/>
    <col min="11" max="11" width="5.7109375" style="0" customWidth="1"/>
    <col min="12" max="12" width="7.8515625" style="0" customWidth="1"/>
    <col min="13" max="14" width="5.7109375" style="0" customWidth="1"/>
    <col min="15" max="15" width="10.28125" style="0" customWidth="1"/>
    <col min="16" max="16" width="15.57421875" style="0" customWidth="1"/>
    <col min="17" max="20" width="5.7109375" style="0" customWidth="1"/>
    <col min="21" max="21" width="10.00390625" style="0" customWidth="1"/>
    <col min="25" max="26" width="5.7109375" style="0" customWidth="1"/>
    <col min="27" max="27" width="8.00390625" style="0" customWidth="1"/>
    <col min="28" max="28" width="5.7109375" style="0" customWidth="1"/>
    <col min="29" max="29" width="10.8515625" style="0" customWidth="1"/>
    <col min="33" max="33" width="16.00390625" style="0" customWidth="1"/>
  </cols>
  <sheetData>
    <row r="2" spans="1:5" ht="30" customHeight="1">
      <c r="A2" s="66" t="s">
        <v>64</v>
      </c>
      <c r="B2" s="66"/>
      <c r="C2" s="66"/>
      <c r="D2" s="66"/>
      <c r="E2" s="66"/>
    </row>
    <row r="3" spans="1:33" s="65" customFormat="1" ht="30" customHeight="1">
      <c r="A3" s="87" t="s">
        <v>65</v>
      </c>
      <c r="B3" s="87"/>
      <c r="C3" s="87"/>
      <c r="D3" s="87"/>
      <c r="E3" s="87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</row>
    <row r="4" spans="1:33" ht="15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</row>
    <row r="5" spans="1:33" ht="30.75" customHeight="1">
      <c r="A5" s="60" t="s">
        <v>19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2"/>
    </row>
    <row r="6" spans="1:33" ht="15" customHeight="1">
      <c r="A6" s="81" t="s">
        <v>0</v>
      </c>
      <c r="B6" s="81" t="s">
        <v>1</v>
      </c>
      <c r="C6" s="81" t="s">
        <v>2</v>
      </c>
      <c r="D6" s="81" t="s">
        <v>3</v>
      </c>
      <c r="E6" s="81" t="s">
        <v>4</v>
      </c>
      <c r="F6" s="81" t="s">
        <v>5</v>
      </c>
      <c r="G6" s="81" t="s">
        <v>6</v>
      </c>
      <c r="H6" s="81" t="s">
        <v>7</v>
      </c>
      <c r="I6" s="81" t="s">
        <v>8</v>
      </c>
      <c r="J6" s="81" t="s">
        <v>9</v>
      </c>
      <c r="K6" s="78" t="s">
        <v>10</v>
      </c>
      <c r="L6" s="79"/>
      <c r="M6" s="79"/>
      <c r="N6" s="79"/>
      <c r="O6" s="79"/>
      <c r="P6" s="80"/>
      <c r="Q6" s="78" t="s">
        <v>12</v>
      </c>
      <c r="R6" s="79"/>
      <c r="S6" s="79"/>
      <c r="T6" s="79"/>
      <c r="U6" s="79"/>
      <c r="V6" s="80"/>
      <c r="W6" s="78" t="s">
        <v>14</v>
      </c>
      <c r="X6" s="80"/>
      <c r="Y6" s="78" t="s">
        <v>16</v>
      </c>
      <c r="Z6" s="79"/>
      <c r="AA6" s="79"/>
      <c r="AB6" s="79"/>
      <c r="AC6" s="79"/>
      <c r="AD6" s="80"/>
      <c r="AE6" s="78" t="s">
        <v>17</v>
      </c>
      <c r="AF6" s="80"/>
      <c r="AG6" s="81" t="s">
        <v>18</v>
      </c>
    </row>
    <row r="7" spans="1:33" ht="18" customHeight="1">
      <c r="A7" s="82"/>
      <c r="B7" s="82"/>
      <c r="C7" s="82"/>
      <c r="D7" s="82"/>
      <c r="E7" s="82"/>
      <c r="F7" s="82"/>
      <c r="G7" s="82"/>
      <c r="H7" s="82"/>
      <c r="I7" s="82"/>
      <c r="J7" s="82"/>
      <c r="K7" s="27">
        <v>1</v>
      </c>
      <c r="L7" s="27">
        <v>2</v>
      </c>
      <c r="M7" s="27">
        <v>3</v>
      </c>
      <c r="N7" s="27">
        <v>4</v>
      </c>
      <c r="O7" s="27" t="s">
        <v>11</v>
      </c>
      <c r="P7" s="27" t="s">
        <v>9</v>
      </c>
      <c r="Q7" s="27">
        <v>1</v>
      </c>
      <c r="R7" s="27">
        <v>2</v>
      </c>
      <c r="S7" s="27">
        <v>3</v>
      </c>
      <c r="T7" s="27">
        <v>4</v>
      </c>
      <c r="U7" s="27" t="s">
        <v>11</v>
      </c>
      <c r="V7" s="27" t="s">
        <v>9</v>
      </c>
      <c r="W7" s="27" t="s">
        <v>15</v>
      </c>
      <c r="X7" s="27" t="s">
        <v>9</v>
      </c>
      <c r="Y7" s="27">
        <v>1</v>
      </c>
      <c r="Z7" s="27">
        <v>2</v>
      </c>
      <c r="AA7" s="27">
        <v>3</v>
      </c>
      <c r="AB7" s="27">
        <v>4</v>
      </c>
      <c r="AC7" s="27" t="s">
        <v>11</v>
      </c>
      <c r="AD7" s="27" t="s">
        <v>9</v>
      </c>
      <c r="AE7" s="27" t="s">
        <v>13</v>
      </c>
      <c r="AF7" s="27" t="s">
        <v>9</v>
      </c>
      <c r="AG7" s="82"/>
    </row>
    <row r="8" spans="2:31" ht="15.75">
      <c r="B8">
        <v>44</v>
      </c>
      <c r="C8" t="s">
        <v>27</v>
      </c>
      <c r="D8" t="s">
        <v>25</v>
      </c>
      <c r="E8" t="s">
        <v>26</v>
      </c>
      <c r="F8" s="2">
        <v>34655</v>
      </c>
      <c r="G8" s="3">
        <v>19</v>
      </c>
      <c r="H8" t="s">
        <v>61</v>
      </c>
      <c r="I8">
        <v>42.5</v>
      </c>
      <c r="J8" t="s">
        <v>50</v>
      </c>
      <c r="K8">
        <v>60</v>
      </c>
      <c r="L8">
        <v>70</v>
      </c>
      <c r="M8" s="33">
        <v>80</v>
      </c>
      <c r="O8" s="1">
        <f>MAX(K8:L8,N8)</f>
        <v>70</v>
      </c>
      <c r="P8" s="34">
        <v>79.555</v>
      </c>
      <c r="Q8" s="33">
        <v>0</v>
      </c>
      <c r="R8">
        <v>0</v>
      </c>
      <c r="S8">
        <v>0</v>
      </c>
      <c r="U8" s="1"/>
      <c r="W8">
        <f>O8+U8</f>
        <v>70</v>
      </c>
      <c r="Y8">
        <v>0</v>
      </c>
      <c r="Z8">
        <v>0</v>
      </c>
      <c r="AA8">
        <v>0</v>
      </c>
      <c r="AC8" s="1"/>
      <c r="AE8">
        <f>O8+U8+AC8</f>
        <v>70</v>
      </c>
    </row>
    <row r="9" spans="1:33" ht="30.75" customHeight="1">
      <c r="A9" s="83" t="s">
        <v>20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</row>
    <row r="10" spans="1:33" ht="15" customHeight="1">
      <c r="A10" s="81" t="s">
        <v>0</v>
      </c>
      <c r="B10" s="81" t="s">
        <v>1</v>
      </c>
      <c r="C10" s="81" t="s">
        <v>2</v>
      </c>
      <c r="D10" s="81" t="s">
        <v>3</v>
      </c>
      <c r="E10" s="81" t="s">
        <v>4</v>
      </c>
      <c r="F10" s="81" t="s">
        <v>5</v>
      </c>
      <c r="G10" s="81" t="s">
        <v>6</v>
      </c>
      <c r="H10" s="81" t="s">
        <v>7</v>
      </c>
      <c r="I10" s="81" t="s">
        <v>8</v>
      </c>
      <c r="J10" s="81" t="s">
        <v>9</v>
      </c>
      <c r="K10" s="78" t="s">
        <v>10</v>
      </c>
      <c r="L10" s="79"/>
      <c r="M10" s="79"/>
      <c r="N10" s="79"/>
      <c r="O10" s="79"/>
      <c r="P10" s="80"/>
      <c r="Q10" s="78" t="s">
        <v>12</v>
      </c>
      <c r="R10" s="79"/>
      <c r="S10" s="79"/>
      <c r="T10" s="79"/>
      <c r="U10" s="79"/>
      <c r="V10" s="80"/>
      <c r="W10" s="78" t="s">
        <v>14</v>
      </c>
      <c r="X10" s="80"/>
      <c r="Y10" s="78" t="s">
        <v>16</v>
      </c>
      <c r="Z10" s="79"/>
      <c r="AA10" s="79"/>
      <c r="AB10" s="79"/>
      <c r="AC10" s="79"/>
      <c r="AD10" s="80"/>
      <c r="AE10" s="78" t="s">
        <v>17</v>
      </c>
      <c r="AF10" s="80"/>
      <c r="AG10" s="81" t="s">
        <v>18</v>
      </c>
    </row>
    <row r="11" spans="1:33" ht="18" customHeight="1">
      <c r="A11" s="82"/>
      <c r="B11" s="82"/>
      <c r="C11" s="82"/>
      <c r="D11" s="82"/>
      <c r="E11" s="82"/>
      <c r="F11" s="82"/>
      <c r="G11" s="82"/>
      <c r="H11" s="82"/>
      <c r="I11" s="82"/>
      <c r="J11" s="82"/>
      <c r="K11" s="27">
        <v>1</v>
      </c>
      <c r="L11" s="27">
        <v>2</v>
      </c>
      <c r="M11" s="27">
        <v>3</v>
      </c>
      <c r="N11" s="27">
        <v>4</v>
      </c>
      <c r="O11" s="27" t="s">
        <v>11</v>
      </c>
      <c r="P11" s="27" t="s">
        <v>9</v>
      </c>
      <c r="Q11" s="27">
        <v>1</v>
      </c>
      <c r="R11" s="27">
        <v>2</v>
      </c>
      <c r="S11" s="27">
        <v>3</v>
      </c>
      <c r="T11" s="27">
        <v>4</v>
      </c>
      <c r="U11" s="27" t="s">
        <v>11</v>
      </c>
      <c r="V11" s="27" t="s">
        <v>9</v>
      </c>
      <c r="W11" s="27" t="s">
        <v>15</v>
      </c>
      <c r="X11" s="27" t="s">
        <v>9</v>
      </c>
      <c r="Y11" s="27">
        <v>1</v>
      </c>
      <c r="Z11" s="27">
        <v>2</v>
      </c>
      <c r="AA11" s="27">
        <v>3</v>
      </c>
      <c r="AB11" s="27">
        <v>4</v>
      </c>
      <c r="AC11" s="27" t="s">
        <v>11</v>
      </c>
      <c r="AD11" s="27" t="s">
        <v>9</v>
      </c>
      <c r="AE11" s="27" t="s">
        <v>13</v>
      </c>
      <c r="AF11" s="27" t="s">
        <v>9</v>
      </c>
      <c r="AG11" s="82"/>
    </row>
    <row r="12" spans="2:33" ht="15" customHeight="1">
      <c r="B12">
        <v>60</v>
      </c>
      <c r="C12" t="s">
        <v>28</v>
      </c>
      <c r="D12" t="s">
        <v>25</v>
      </c>
      <c r="E12" t="s">
        <v>26</v>
      </c>
      <c r="F12" s="2">
        <v>36156</v>
      </c>
      <c r="G12">
        <v>15</v>
      </c>
      <c r="H12" t="s">
        <v>61</v>
      </c>
      <c r="I12" s="5" t="s">
        <v>29</v>
      </c>
      <c r="K12" s="7">
        <v>50</v>
      </c>
      <c r="L12" s="6">
        <v>55</v>
      </c>
      <c r="M12" s="6">
        <v>60</v>
      </c>
      <c r="N12" s="6"/>
      <c r="O12" s="6">
        <f>MAX(K12:N12)</f>
        <v>60</v>
      </c>
      <c r="P12">
        <v>115.90650000000001</v>
      </c>
      <c r="Q12" s="41">
        <v>0</v>
      </c>
      <c r="R12" s="42">
        <v>0</v>
      </c>
      <c r="S12" s="42">
        <v>0</v>
      </c>
      <c r="T12" s="42"/>
      <c r="U12" s="42">
        <v>0</v>
      </c>
      <c r="V12" s="34"/>
      <c r="W12" s="12"/>
      <c r="X12" s="15"/>
      <c r="Y12" s="41">
        <v>0</v>
      </c>
      <c r="Z12" s="42">
        <v>0</v>
      </c>
      <c r="AA12" s="42">
        <v>0</v>
      </c>
      <c r="AB12" s="42"/>
      <c r="AC12" s="42">
        <v>0</v>
      </c>
      <c r="AD12" s="34"/>
      <c r="AE12" s="12"/>
      <c r="AF12" s="15"/>
      <c r="AG12" s="18"/>
    </row>
    <row r="13" spans="1:33" ht="15" customHeight="1">
      <c r="A13" s="4"/>
      <c r="B13">
        <v>67.5</v>
      </c>
      <c r="C13" t="s">
        <v>42</v>
      </c>
      <c r="D13" t="s">
        <v>25</v>
      </c>
      <c r="E13" t="s">
        <v>26</v>
      </c>
      <c r="F13" s="2">
        <v>30053</v>
      </c>
      <c r="G13">
        <v>32</v>
      </c>
      <c r="H13" t="s">
        <v>62</v>
      </c>
      <c r="I13" s="5">
        <v>66.5</v>
      </c>
      <c r="K13" s="7">
        <v>110</v>
      </c>
      <c r="L13" s="28">
        <v>120</v>
      </c>
      <c r="M13" s="28">
        <v>125</v>
      </c>
      <c r="N13" s="6"/>
      <c r="O13" s="6">
        <f>MAX(K13:N13)</f>
        <v>125</v>
      </c>
      <c r="P13">
        <v>106.11</v>
      </c>
      <c r="Q13" s="41">
        <v>0</v>
      </c>
      <c r="R13" s="43">
        <v>0</v>
      </c>
      <c r="S13" s="43">
        <v>0</v>
      </c>
      <c r="T13" s="42"/>
      <c r="U13" s="43">
        <v>0</v>
      </c>
      <c r="V13" s="34"/>
      <c r="W13" s="7"/>
      <c r="X13" s="8"/>
      <c r="Y13" s="41">
        <v>0</v>
      </c>
      <c r="Z13" s="43">
        <v>0</v>
      </c>
      <c r="AA13" s="43">
        <v>0</v>
      </c>
      <c r="AB13" s="42"/>
      <c r="AC13" s="43">
        <v>0</v>
      </c>
      <c r="AD13" s="34"/>
      <c r="AE13" s="7"/>
      <c r="AF13" s="8"/>
      <c r="AG13" s="19"/>
    </row>
    <row r="14" spans="1:33" ht="15" customHeight="1">
      <c r="A14" s="4"/>
      <c r="B14">
        <v>67.5</v>
      </c>
      <c r="C14" t="s">
        <v>51</v>
      </c>
      <c r="D14" t="s">
        <v>25</v>
      </c>
      <c r="E14" t="s">
        <v>26</v>
      </c>
      <c r="F14" s="2">
        <v>36011</v>
      </c>
      <c r="G14">
        <v>15</v>
      </c>
      <c r="H14" t="s">
        <v>61</v>
      </c>
      <c r="I14" s="5">
        <v>67</v>
      </c>
      <c r="K14" s="30">
        <v>90</v>
      </c>
      <c r="L14" s="28">
        <v>100</v>
      </c>
      <c r="M14" s="28">
        <v>110</v>
      </c>
      <c r="N14" s="6"/>
      <c r="O14" s="6">
        <f>MAX(L14:N14)</f>
        <v>110</v>
      </c>
      <c r="P14">
        <v>95.285</v>
      </c>
      <c r="Q14" s="41">
        <v>0</v>
      </c>
      <c r="R14" s="43">
        <v>0</v>
      </c>
      <c r="S14" s="43">
        <v>0</v>
      </c>
      <c r="T14" s="42"/>
      <c r="U14" s="43">
        <v>0</v>
      </c>
      <c r="V14" s="34"/>
      <c r="W14" s="7"/>
      <c r="X14" s="8"/>
      <c r="Y14" s="41">
        <v>0</v>
      </c>
      <c r="Z14" s="43">
        <v>0</v>
      </c>
      <c r="AA14" s="43">
        <v>0</v>
      </c>
      <c r="AB14" s="42"/>
      <c r="AC14" s="43">
        <v>0</v>
      </c>
      <c r="AD14" s="34"/>
      <c r="AE14" s="7"/>
      <c r="AF14" s="8"/>
      <c r="AG14" s="19"/>
    </row>
    <row r="15" spans="2:33" ht="15" customHeight="1">
      <c r="B15">
        <v>75</v>
      </c>
      <c r="C15" t="s">
        <v>44</v>
      </c>
      <c r="D15" t="s">
        <v>25</v>
      </c>
      <c r="E15" t="s">
        <v>26</v>
      </c>
      <c r="F15" s="2">
        <v>36066</v>
      </c>
      <c r="G15">
        <v>15</v>
      </c>
      <c r="H15" t="s">
        <v>61</v>
      </c>
      <c r="I15" s="5" t="s">
        <v>45</v>
      </c>
      <c r="K15" s="30">
        <v>75</v>
      </c>
      <c r="L15" s="28">
        <v>75</v>
      </c>
      <c r="M15" s="32">
        <v>85</v>
      </c>
      <c r="N15" s="6"/>
      <c r="O15" s="6">
        <f>MAX(L15,N15)</f>
        <v>75</v>
      </c>
      <c r="P15">
        <v>94.18</v>
      </c>
      <c r="Q15" s="41">
        <v>0</v>
      </c>
      <c r="R15" s="43">
        <v>0</v>
      </c>
      <c r="S15" s="43">
        <v>0</v>
      </c>
      <c r="T15" s="42"/>
      <c r="U15" s="43">
        <v>0</v>
      </c>
      <c r="V15" s="34"/>
      <c r="W15" s="7"/>
      <c r="X15" s="8"/>
      <c r="Y15" s="41">
        <v>0</v>
      </c>
      <c r="Z15" s="43">
        <v>0</v>
      </c>
      <c r="AA15" s="43">
        <v>0</v>
      </c>
      <c r="AB15" s="42"/>
      <c r="AC15" s="43">
        <v>0</v>
      </c>
      <c r="AD15" s="34"/>
      <c r="AE15" s="7"/>
      <c r="AF15" s="8"/>
      <c r="AG15" s="20"/>
    </row>
    <row r="16" spans="1:33" ht="15" customHeight="1">
      <c r="A16" s="4"/>
      <c r="B16">
        <v>75</v>
      </c>
      <c r="C16" t="s">
        <v>46</v>
      </c>
      <c r="D16" t="s">
        <v>25</v>
      </c>
      <c r="E16" t="s">
        <v>26</v>
      </c>
      <c r="F16" s="2">
        <v>36972</v>
      </c>
      <c r="G16">
        <v>13</v>
      </c>
      <c r="H16" t="s">
        <v>61</v>
      </c>
      <c r="I16" s="5" t="s">
        <v>36</v>
      </c>
      <c r="K16" s="7">
        <v>50</v>
      </c>
      <c r="L16" s="6">
        <v>70</v>
      </c>
      <c r="M16" s="6">
        <v>90</v>
      </c>
      <c r="N16" s="6"/>
      <c r="O16" s="6">
        <f>MAX(K16:N16)</f>
        <v>90</v>
      </c>
      <c r="P16">
        <v>88.57000000000001</v>
      </c>
      <c r="Q16" s="41">
        <v>0</v>
      </c>
      <c r="R16" s="42">
        <v>0</v>
      </c>
      <c r="S16" s="42">
        <v>0</v>
      </c>
      <c r="T16" s="42"/>
      <c r="U16" s="42">
        <v>0</v>
      </c>
      <c r="V16" s="34"/>
      <c r="W16" s="7"/>
      <c r="X16" s="8"/>
      <c r="Y16" s="41">
        <v>0</v>
      </c>
      <c r="Z16" s="42">
        <v>0</v>
      </c>
      <c r="AA16" s="42">
        <v>0</v>
      </c>
      <c r="AB16" s="42"/>
      <c r="AC16" s="42">
        <v>0</v>
      </c>
      <c r="AD16" s="34"/>
      <c r="AE16" s="7"/>
      <c r="AF16" s="8"/>
      <c r="AG16" s="19"/>
    </row>
    <row r="17" spans="1:33" ht="15" customHeight="1">
      <c r="A17" s="4"/>
      <c r="B17">
        <v>75</v>
      </c>
      <c r="C17" t="s">
        <v>35</v>
      </c>
      <c r="D17" t="s">
        <v>25</v>
      </c>
      <c r="E17" t="s">
        <v>26</v>
      </c>
      <c r="F17" s="2">
        <v>35720</v>
      </c>
      <c r="G17">
        <v>16</v>
      </c>
      <c r="H17" t="s">
        <v>61</v>
      </c>
      <c r="I17" s="5">
        <v>71</v>
      </c>
      <c r="K17" s="7">
        <v>60</v>
      </c>
      <c r="L17" s="28">
        <v>70</v>
      </c>
      <c r="M17" s="32">
        <v>90</v>
      </c>
      <c r="N17" s="6"/>
      <c r="O17" s="6">
        <f>MAX(K17:N17)</f>
        <v>90</v>
      </c>
      <c r="P17">
        <v>53.730000000000004</v>
      </c>
      <c r="Q17" s="41">
        <v>0</v>
      </c>
      <c r="R17" s="43">
        <v>0</v>
      </c>
      <c r="S17" s="43">
        <v>0</v>
      </c>
      <c r="T17" s="42"/>
      <c r="U17" s="43">
        <v>0</v>
      </c>
      <c r="V17" s="34"/>
      <c r="W17" s="7"/>
      <c r="X17" s="8"/>
      <c r="Y17" s="41">
        <v>0</v>
      </c>
      <c r="Z17" s="43">
        <v>0</v>
      </c>
      <c r="AA17" s="43">
        <v>0</v>
      </c>
      <c r="AB17" s="42"/>
      <c r="AC17" s="43">
        <v>0</v>
      </c>
      <c r="AD17" s="34"/>
      <c r="AE17" s="7"/>
      <c r="AF17" s="8"/>
      <c r="AG17" s="19"/>
    </row>
    <row r="18" spans="1:33" ht="15" customHeight="1">
      <c r="A18" s="4"/>
      <c r="B18">
        <v>75</v>
      </c>
      <c r="C18" t="s">
        <v>33</v>
      </c>
      <c r="D18" t="s">
        <v>25</v>
      </c>
      <c r="E18" t="s">
        <v>26</v>
      </c>
      <c r="F18" s="2">
        <v>35570</v>
      </c>
      <c r="G18">
        <v>17</v>
      </c>
      <c r="H18" t="s">
        <v>61</v>
      </c>
      <c r="I18" s="5" t="s">
        <v>34</v>
      </c>
      <c r="K18" s="30">
        <v>115</v>
      </c>
      <c r="L18" s="32">
        <v>115</v>
      </c>
      <c r="M18" s="28">
        <v>120</v>
      </c>
      <c r="N18" s="6"/>
      <c r="O18" s="6">
        <f>MAX(M18:N18)</f>
        <v>120</v>
      </c>
      <c r="P18">
        <v>48.629</v>
      </c>
      <c r="Q18" s="41">
        <v>0</v>
      </c>
      <c r="R18" s="43">
        <v>0</v>
      </c>
      <c r="S18" s="43">
        <v>0</v>
      </c>
      <c r="T18" s="42"/>
      <c r="U18" s="43">
        <v>0</v>
      </c>
      <c r="V18" s="34"/>
      <c r="W18" s="7"/>
      <c r="X18" s="8"/>
      <c r="Y18" s="41">
        <v>0</v>
      </c>
      <c r="Z18" s="43">
        <v>0</v>
      </c>
      <c r="AA18" s="43">
        <v>0</v>
      </c>
      <c r="AB18" s="42"/>
      <c r="AC18" s="43">
        <v>0</v>
      </c>
      <c r="AD18" s="34"/>
      <c r="AE18" s="7"/>
      <c r="AF18" s="8"/>
      <c r="AG18" s="19"/>
    </row>
    <row r="19" spans="1:33" ht="15" customHeight="1">
      <c r="A19">
        <v>1</v>
      </c>
      <c r="B19">
        <v>75</v>
      </c>
      <c r="C19" t="s">
        <v>31</v>
      </c>
      <c r="D19" t="s">
        <v>25</v>
      </c>
      <c r="E19" t="s">
        <v>26</v>
      </c>
      <c r="F19" s="2">
        <v>36005</v>
      </c>
      <c r="G19">
        <v>15</v>
      </c>
      <c r="H19" t="s">
        <v>61</v>
      </c>
      <c r="I19" s="5" t="s">
        <v>32</v>
      </c>
      <c r="K19" s="7">
        <v>150</v>
      </c>
      <c r="L19" s="32">
        <v>160</v>
      </c>
      <c r="M19" s="32">
        <v>160</v>
      </c>
      <c r="N19" s="36">
        <v>165</v>
      </c>
      <c r="O19" s="6">
        <f>MAX(K19)</f>
        <v>150</v>
      </c>
      <c r="P19">
        <v>49.193999999999996</v>
      </c>
      <c r="Q19" s="41">
        <v>0</v>
      </c>
      <c r="R19" s="43">
        <v>0</v>
      </c>
      <c r="S19" s="43">
        <v>0</v>
      </c>
      <c r="T19" s="42"/>
      <c r="U19" s="43">
        <v>0</v>
      </c>
      <c r="V19" s="34"/>
      <c r="W19" s="7"/>
      <c r="X19" s="8"/>
      <c r="Y19" s="41">
        <v>0</v>
      </c>
      <c r="Z19" s="43">
        <v>0</v>
      </c>
      <c r="AA19" s="43">
        <v>0</v>
      </c>
      <c r="AB19" s="42"/>
      <c r="AC19" s="43">
        <v>0</v>
      </c>
      <c r="AD19" s="34"/>
      <c r="AE19" s="7"/>
      <c r="AF19" s="8"/>
      <c r="AG19" s="20"/>
    </row>
    <row r="20" spans="1:33" ht="15" customHeight="1">
      <c r="A20" s="4"/>
      <c r="B20">
        <v>82.5</v>
      </c>
      <c r="C20" t="s">
        <v>41</v>
      </c>
      <c r="D20" t="s">
        <v>25</v>
      </c>
      <c r="E20" t="s">
        <v>26</v>
      </c>
      <c r="F20" s="2">
        <v>32639</v>
      </c>
      <c r="G20">
        <v>25</v>
      </c>
      <c r="H20" t="s">
        <v>62</v>
      </c>
      <c r="I20" s="5">
        <v>78</v>
      </c>
      <c r="K20" s="30">
        <v>120</v>
      </c>
      <c r="L20" s="28">
        <v>125</v>
      </c>
      <c r="M20" s="28">
        <v>135</v>
      </c>
      <c r="N20" s="6"/>
      <c r="O20" s="6">
        <f>MAX(L20:N20)</f>
        <v>135</v>
      </c>
      <c r="P20">
        <v>62.522999999999996</v>
      </c>
      <c r="Q20" s="41">
        <v>0</v>
      </c>
      <c r="R20" s="43">
        <v>0</v>
      </c>
      <c r="S20" s="43">
        <v>0</v>
      </c>
      <c r="T20" s="42"/>
      <c r="U20" s="43">
        <v>0</v>
      </c>
      <c r="V20" s="34"/>
      <c r="W20" s="7"/>
      <c r="X20" s="8"/>
      <c r="Y20" s="41">
        <v>0</v>
      </c>
      <c r="Z20" s="43">
        <v>0</v>
      </c>
      <c r="AA20" s="43">
        <v>0</v>
      </c>
      <c r="AB20" s="42"/>
      <c r="AC20" s="43">
        <v>0</v>
      </c>
      <c r="AD20" s="34"/>
      <c r="AE20" s="7"/>
      <c r="AF20" s="8"/>
      <c r="AG20" s="19"/>
    </row>
    <row r="21" spans="1:33" ht="15.75">
      <c r="A21" s="4"/>
      <c r="B21">
        <v>90</v>
      </c>
      <c r="C21" t="s">
        <v>48</v>
      </c>
      <c r="D21" t="s">
        <v>25</v>
      </c>
      <c r="E21" t="s">
        <v>26</v>
      </c>
      <c r="F21" s="2">
        <v>21880</v>
      </c>
      <c r="G21">
        <v>54</v>
      </c>
      <c r="H21" t="s">
        <v>63</v>
      </c>
      <c r="I21" s="5">
        <v>88.5</v>
      </c>
      <c r="K21" s="30">
        <v>130</v>
      </c>
      <c r="L21" s="32">
        <v>140</v>
      </c>
      <c r="M21" s="28">
        <v>140</v>
      </c>
      <c r="N21" s="6"/>
      <c r="O21" s="28">
        <f>MAX(M21:N21)</f>
        <v>140</v>
      </c>
      <c r="P21">
        <v>82.796</v>
      </c>
      <c r="Q21" s="41">
        <v>0</v>
      </c>
      <c r="R21" s="43">
        <v>0</v>
      </c>
      <c r="S21" s="43">
        <v>0</v>
      </c>
      <c r="T21" s="42"/>
      <c r="U21" s="43">
        <v>0</v>
      </c>
      <c r="V21" s="34"/>
      <c r="W21" s="7"/>
      <c r="X21" s="8"/>
      <c r="Y21" s="41">
        <v>0</v>
      </c>
      <c r="Z21" s="43">
        <v>0</v>
      </c>
      <c r="AA21" s="43">
        <v>0</v>
      </c>
      <c r="AB21" s="42"/>
      <c r="AC21" s="43">
        <v>0</v>
      </c>
      <c r="AD21" s="34"/>
      <c r="AE21" s="7"/>
      <c r="AF21" s="8"/>
      <c r="AG21" s="19"/>
    </row>
    <row r="22" spans="1:33" ht="15.75">
      <c r="A22" s="4"/>
      <c r="B22">
        <v>90</v>
      </c>
      <c r="C22" t="s">
        <v>37</v>
      </c>
      <c r="D22" t="s">
        <v>25</v>
      </c>
      <c r="E22" t="s">
        <v>26</v>
      </c>
      <c r="F22" s="2">
        <v>35978</v>
      </c>
      <c r="G22">
        <v>15</v>
      </c>
      <c r="H22" t="s">
        <v>61</v>
      </c>
      <c r="I22" s="5" t="s">
        <v>38</v>
      </c>
      <c r="K22" s="7">
        <v>130</v>
      </c>
      <c r="L22" s="28">
        <v>140</v>
      </c>
      <c r="M22" s="32">
        <v>145</v>
      </c>
      <c r="N22" s="6"/>
      <c r="O22" s="6">
        <f>MAX(K22:L22)</f>
        <v>140</v>
      </c>
      <c r="P22">
        <v>84</v>
      </c>
      <c r="Q22" s="41">
        <v>0</v>
      </c>
      <c r="R22" s="43">
        <v>0</v>
      </c>
      <c r="S22" s="43">
        <v>0</v>
      </c>
      <c r="T22" s="42"/>
      <c r="U22" s="43">
        <v>0</v>
      </c>
      <c r="V22" s="35"/>
      <c r="W22" s="7"/>
      <c r="X22" s="8"/>
      <c r="Y22" s="41">
        <v>0</v>
      </c>
      <c r="Z22" s="43">
        <v>0</v>
      </c>
      <c r="AA22" s="43">
        <v>0</v>
      </c>
      <c r="AB22" s="42"/>
      <c r="AC22" s="43">
        <v>0</v>
      </c>
      <c r="AD22" s="35"/>
      <c r="AE22" s="7"/>
      <c r="AF22" s="8"/>
      <c r="AG22" s="19"/>
    </row>
    <row r="23" spans="1:33" ht="15.75">
      <c r="A23" s="4"/>
      <c r="B23">
        <v>90</v>
      </c>
      <c r="C23" t="s">
        <v>49</v>
      </c>
      <c r="D23" t="s">
        <v>25</v>
      </c>
      <c r="E23" t="s">
        <v>26</v>
      </c>
      <c r="F23" s="2">
        <v>36190</v>
      </c>
      <c r="G23">
        <v>15</v>
      </c>
      <c r="H23" t="s">
        <v>61</v>
      </c>
      <c r="I23" s="5">
        <v>83.5</v>
      </c>
      <c r="K23" s="30">
        <v>85</v>
      </c>
      <c r="L23" s="28">
        <v>90</v>
      </c>
      <c r="M23" s="32">
        <v>95</v>
      </c>
      <c r="N23" s="6"/>
      <c r="O23" s="6">
        <f>MAX(L23)</f>
        <v>90</v>
      </c>
      <c r="P23">
        <v>62.153999999999996</v>
      </c>
      <c r="Q23" s="41">
        <v>0</v>
      </c>
      <c r="R23" s="43">
        <v>0</v>
      </c>
      <c r="S23" s="43">
        <v>0</v>
      </c>
      <c r="T23" s="42"/>
      <c r="U23" s="43">
        <v>0</v>
      </c>
      <c r="V23" s="34"/>
      <c r="W23" s="7"/>
      <c r="X23" s="8"/>
      <c r="Y23" s="41">
        <v>0</v>
      </c>
      <c r="Z23" s="43">
        <v>0</v>
      </c>
      <c r="AA23" s="43">
        <v>0</v>
      </c>
      <c r="AB23" s="42"/>
      <c r="AC23" s="43">
        <v>0</v>
      </c>
      <c r="AD23" s="34"/>
      <c r="AE23" s="7"/>
      <c r="AF23" s="8"/>
      <c r="AG23" s="19"/>
    </row>
    <row r="24" spans="1:33" ht="15.75">
      <c r="A24" s="4"/>
      <c r="B24">
        <v>100</v>
      </c>
      <c r="C24" t="s">
        <v>43</v>
      </c>
      <c r="D24" t="s">
        <v>25</v>
      </c>
      <c r="E24" t="s">
        <v>26</v>
      </c>
      <c r="F24" s="2">
        <v>33098</v>
      </c>
      <c r="G24">
        <v>23</v>
      </c>
      <c r="H24" t="s">
        <v>62</v>
      </c>
      <c r="I24" s="5">
        <v>97.5</v>
      </c>
      <c r="K24" s="7">
        <v>150</v>
      </c>
      <c r="L24" s="31">
        <v>167.5</v>
      </c>
      <c r="M24" s="28">
        <v>170</v>
      </c>
      <c r="N24" s="6"/>
      <c r="O24" s="6">
        <f>MAX(K24:N24)</f>
        <v>170</v>
      </c>
      <c r="P24">
        <v>83.868</v>
      </c>
      <c r="Q24" s="41">
        <v>0</v>
      </c>
      <c r="R24" s="43">
        <v>0</v>
      </c>
      <c r="S24" s="43">
        <v>0</v>
      </c>
      <c r="T24" s="42"/>
      <c r="U24" s="43">
        <v>0</v>
      </c>
      <c r="V24" s="34"/>
      <c r="W24" s="7"/>
      <c r="X24" s="8"/>
      <c r="Y24" s="41">
        <v>0</v>
      </c>
      <c r="Z24" s="43">
        <v>0</v>
      </c>
      <c r="AA24" s="43">
        <v>0</v>
      </c>
      <c r="AB24" s="42"/>
      <c r="AC24" s="43">
        <v>0</v>
      </c>
      <c r="AD24" s="34"/>
      <c r="AE24" s="7"/>
      <c r="AF24" s="8"/>
      <c r="AG24" s="19"/>
    </row>
    <row r="25" spans="2:33" ht="15.75">
      <c r="B25">
        <v>100</v>
      </c>
      <c r="C25" t="s">
        <v>24</v>
      </c>
      <c r="D25" t="s">
        <v>25</v>
      </c>
      <c r="E25" t="s">
        <v>26</v>
      </c>
      <c r="F25" s="2">
        <v>32322</v>
      </c>
      <c r="G25">
        <v>25</v>
      </c>
      <c r="H25" t="s">
        <v>62</v>
      </c>
      <c r="I25" s="5">
        <v>100</v>
      </c>
      <c r="K25" s="30">
        <v>160</v>
      </c>
      <c r="L25" s="28">
        <v>170</v>
      </c>
      <c r="M25" s="32">
        <v>180</v>
      </c>
      <c r="N25" s="6"/>
      <c r="O25" s="6">
        <f>MAX(L25)</f>
        <v>170</v>
      </c>
      <c r="P25">
        <v>80.377</v>
      </c>
      <c r="Q25" s="41">
        <v>0</v>
      </c>
      <c r="R25" s="43">
        <v>0</v>
      </c>
      <c r="S25" s="43">
        <v>0</v>
      </c>
      <c r="T25" s="42"/>
      <c r="U25" s="43">
        <v>0</v>
      </c>
      <c r="V25" s="34"/>
      <c r="W25" s="7"/>
      <c r="X25" s="8"/>
      <c r="Y25" s="41">
        <v>0</v>
      </c>
      <c r="Z25" s="43">
        <v>0</v>
      </c>
      <c r="AA25" s="43">
        <v>0</v>
      </c>
      <c r="AB25" s="42"/>
      <c r="AC25" s="43">
        <v>0</v>
      </c>
      <c r="AD25" s="34"/>
      <c r="AE25" s="7"/>
      <c r="AF25" s="8"/>
      <c r="AG25" s="20"/>
    </row>
    <row r="26" spans="1:33" ht="15" customHeight="1">
      <c r="A26" s="4"/>
      <c r="B26">
        <v>110</v>
      </c>
      <c r="C26" t="s">
        <v>39</v>
      </c>
      <c r="D26" t="s">
        <v>25</v>
      </c>
      <c r="E26" t="s">
        <v>26</v>
      </c>
      <c r="F26" s="2">
        <v>27297</v>
      </c>
      <c r="G26">
        <v>39</v>
      </c>
      <c r="H26" t="s">
        <v>62</v>
      </c>
      <c r="I26" s="5">
        <v>108</v>
      </c>
      <c r="K26" s="7">
        <v>200</v>
      </c>
      <c r="L26" s="6">
        <v>210</v>
      </c>
      <c r="M26" s="6">
        <v>215</v>
      </c>
      <c r="N26" s="6"/>
      <c r="O26" s="6">
        <f>MAX(K26:N26)</f>
        <v>215</v>
      </c>
      <c r="P26">
        <v>91.9625</v>
      </c>
      <c r="Q26" s="41">
        <v>0</v>
      </c>
      <c r="R26" s="42">
        <v>0</v>
      </c>
      <c r="S26" s="42">
        <v>0</v>
      </c>
      <c r="T26" s="42"/>
      <c r="U26" s="42">
        <v>0</v>
      </c>
      <c r="V26" s="34"/>
      <c r="W26" s="7"/>
      <c r="X26" s="8"/>
      <c r="Y26" s="41">
        <v>0</v>
      </c>
      <c r="Z26" s="42">
        <v>0</v>
      </c>
      <c r="AA26" s="42">
        <v>0</v>
      </c>
      <c r="AB26" s="42"/>
      <c r="AC26" s="42">
        <v>0</v>
      </c>
      <c r="AD26" s="34"/>
      <c r="AE26" s="7"/>
      <c r="AF26" s="8"/>
      <c r="AG26" s="19"/>
    </row>
    <row r="27" spans="2:33" ht="18" customHeight="1">
      <c r="B27">
        <v>125</v>
      </c>
      <c r="C27" t="s">
        <v>30</v>
      </c>
      <c r="D27" t="s">
        <v>25</v>
      </c>
      <c r="E27" t="s">
        <v>26</v>
      </c>
      <c r="F27" s="2">
        <v>35483</v>
      </c>
      <c r="G27">
        <v>17</v>
      </c>
      <c r="H27" t="s">
        <v>61</v>
      </c>
      <c r="I27" s="5">
        <v>125</v>
      </c>
      <c r="K27" s="76">
        <v>150</v>
      </c>
      <c r="L27" s="28">
        <v>160</v>
      </c>
      <c r="M27" s="74">
        <v>170</v>
      </c>
      <c r="N27" s="10"/>
      <c r="O27" s="10">
        <f>MAX(L27:N27)</f>
        <v>170</v>
      </c>
      <c r="P27">
        <v>87.048</v>
      </c>
      <c r="Q27" s="44">
        <v>0</v>
      </c>
      <c r="R27" s="43">
        <v>0</v>
      </c>
      <c r="S27" s="45">
        <v>0</v>
      </c>
      <c r="T27" s="46"/>
      <c r="U27" s="45">
        <v>0</v>
      </c>
      <c r="V27" s="34"/>
      <c r="W27" s="9"/>
      <c r="X27" s="11"/>
      <c r="Y27" s="44">
        <v>0</v>
      </c>
      <c r="Z27" s="43">
        <v>0</v>
      </c>
      <c r="AA27" s="45">
        <v>0</v>
      </c>
      <c r="AB27" s="46"/>
      <c r="AC27" s="45">
        <v>0</v>
      </c>
      <c r="AD27" s="34"/>
      <c r="AE27" s="9"/>
      <c r="AF27" s="11"/>
      <c r="AG27" s="21"/>
    </row>
    <row r="28" spans="1:33" ht="30" customHeight="1">
      <c r="A28" s="60" t="s">
        <v>67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8"/>
      <c r="AE28" s="61"/>
      <c r="AF28" s="61"/>
      <c r="AG28" s="62"/>
    </row>
    <row r="29" spans="1:33" ht="18" customHeight="1">
      <c r="A29" s="69" t="s">
        <v>0</v>
      </c>
      <c r="B29" s="69" t="s">
        <v>1</v>
      </c>
      <c r="C29" s="69" t="s">
        <v>2</v>
      </c>
      <c r="D29" s="81" t="s">
        <v>3</v>
      </c>
      <c r="E29" s="81" t="s">
        <v>4</v>
      </c>
      <c r="F29" s="81" t="s">
        <v>5</v>
      </c>
      <c r="G29" s="81" t="s">
        <v>6</v>
      </c>
      <c r="H29" s="81" t="s">
        <v>7</v>
      </c>
      <c r="I29" s="81" t="s">
        <v>8</v>
      </c>
      <c r="J29" s="81" t="s">
        <v>9</v>
      </c>
      <c r="K29" s="78" t="s">
        <v>10</v>
      </c>
      <c r="L29" s="79"/>
      <c r="M29" s="79"/>
      <c r="N29" s="79"/>
      <c r="O29" s="79"/>
      <c r="P29" s="80"/>
      <c r="Q29" s="78" t="s">
        <v>12</v>
      </c>
      <c r="R29" s="79"/>
      <c r="S29" s="79"/>
      <c r="T29" s="79"/>
      <c r="U29" s="79"/>
      <c r="V29" s="80"/>
      <c r="W29" s="78" t="s">
        <v>14</v>
      </c>
      <c r="X29" s="80"/>
      <c r="Y29" s="78" t="s">
        <v>16</v>
      </c>
      <c r="Z29" s="79"/>
      <c r="AA29" s="79"/>
      <c r="AB29" s="79"/>
      <c r="AC29" s="79"/>
      <c r="AD29" s="80"/>
      <c r="AE29" s="78" t="s">
        <v>17</v>
      </c>
      <c r="AF29" s="80"/>
      <c r="AG29" s="81" t="s">
        <v>18</v>
      </c>
    </row>
    <row r="30" spans="1:33" ht="18" customHeight="1">
      <c r="A30" s="70"/>
      <c r="B30" s="70"/>
      <c r="C30" s="70"/>
      <c r="D30" s="82"/>
      <c r="E30" s="82"/>
      <c r="F30" s="82"/>
      <c r="G30" s="82"/>
      <c r="H30" s="82"/>
      <c r="I30" s="82"/>
      <c r="J30" s="82"/>
      <c r="K30" s="27">
        <v>1</v>
      </c>
      <c r="L30" s="27">
        <v>2</v>
      </c>
      <c r="M30" s="27">
        <v>3</v>
      </c>
      <c r="N30" s="27">
        <v>4</v>
      </c>
      <c r="O30" s="27" t="s">
        <v>11</v>
      </c>
      <c r="P30" s="27" t="s">
        <v>9</v>
      </c>
      <c r="Q30" s="27">
        <v>1</v>
      </c>
      <c r="R30" s="27">
        <v>2</v>
      </c>
      <c r="S30" s="27">
        <v>3</v>
      </c>
      <c r="T30" s="27">
        <v>4</v>
      </c>
      <c r="U30" s="27" t="s">
        <v>11</v>
      </c>
      <c r="V30" s="27" t="s">
        <v>9</v>
      </c>
      <c r="W30" s="27" t="s">
        <v>15</v>
      </c>
      <c r="X30" s="27" t="s">
        <v>9</v>
      </c>
      <c r="Y30" s="27">
        <v>1</v>
      </c>
      <c r="Z30" s="27">
        <v>2</v>
      </c>
      <c r="AA30" s="27">
        <v>3</v>
      </c>
      <c r="AB30" s="27">
        <v>4</v>
      </c>
      <c r="AC30" s="27" t="s">
        <v>11</v>
      </c>
      <c r="AD30" s="27" t="s">
        <v>9</v>
      </c>
      <c r="AE30" s="27" t="s">
        <v>13</v>
      </c>
      <c r="AF30" s="27" t="s">
        <v>9</v>
      </c>
      <c r="AG30" s="82"/>
    </row>
    <row r="31" spans="2:33" ht="18" customHeight="1">
      <c r="B31">
        <v>44</v>
      </c>
      <c r="C31" t="s">
        <v>27</v>
      </c>
      <c r="D31" t="s">
        <v>25</v>
      </c>
      <c r="E31" t="s">
        <v>26</v>
      </c>
      <c r="F31" s="2">
        <v>34655</v>
      </c>
      <c r="G31" s="3">
        <v>19</v>
      </c>
      <c r="H31" t="s">
        <v>61</v>
      </c>
      <c r="I31">
        <v>42.5</v>
      </c>
      <c r="J31" t="s">
        <v>50</v>
      </c>
      <c r="M31" s="33"/>
      <c r="O31" s="1"/>
      <c r="P31" s="34"/>
      <c r="Q31" s="33">
        <v>37.5</v>
      </c>
      <c r="R31">
        <v>40</v>
      </c>
      <c r="S31">
        <v>45</v>
      </c>
      <c r="U31" s="1">
        <f>MAX(R31:T31)</f>
        <v>45</v>
      </c>
      <c r="V31" s="52">
        <v>51.142500000000005</v>
      </c>
      <c r="W31">
        <f>O31+U31</f>
        <v>45</v>
      </c>
      <c r="AC31" s="1"/>
      <c r="AG31" s="48"/>
    </row>
    <row r="32" spans="1:33" ht="30.75" customHeight="1">
      <c r="A32" s="83" t="s">
        <v>66</v>
      </c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</row>
    <row r="33" spans="1:33" ht="15" customHeight="1">
      <c r="A33" s="81" t="s">
        <v>0</v>
      </c>
      <c r="B33" s="81" t="s">
        <v>1</v>
      </c>
      <c r="C33" s="81" t="s">
        <v>2</v>
      </c>
      <c r="D33" s="81" t="s">
        <v>3</v>
      </c>
      <c r="E33" s="81" t="s">
        <v>4</v>
      </c>
      <c r="F33" s="81" t="s">
        <v>5</v>
      </c>
      <c r="G33" s="81" t="s">
        <v>6</v>
      </c>
      <c r="H33" s="81" t="s">
        <v>7</v>
      </c>
      <c r="I33" s="81" t="s">
        <v>8</v>
      </c>
      <c r="J33" s="81" t="s">
        <v>9</v>
      </c>
      <c r="K33" s="78" t="s">
        <v>10</v>
      </c>
      <c r="L33" s="79"/>
      <c r="M33" s="79"/>
      <c r="N33" s="79"/>
      <c r="O33" s="79"/>
      <c r="P33" s="80"/>
      <c r="Q33" s="78" t="s">
        <v>12</v>
      </c>
      <c r="R33" s="79"/>
      <c r="S33" s="79"/>
      <c r="T33" s="79"/>
      <c r="U33" s="79"/>
      <c r="V33" s="80"/>
      <c r="W33" s="78" t="s">
        <v>14</v>
      </c>
      <c r="X33" s="80"/>
      <c r="Y33" s="78" t="s">
        <v>16</v>
      </c>
      <c r="Z33" s="79"/>
      <c r="AA33" s="79"/>
      <c r="AB33" s="79"/>
      <c r="AC33" s="79"/>
      <c r="AD33" s="80"/>
      <c r="AE33" s="78" t="s">
        <v>17</v>
      </c>
      <c r="AF33" s="80"/>
      <c r="AG33" s="81" t="s">
        <v>18</v>
      </c>
    </row>
    <row r="34" spans="1:33" ht="18" customHeight="1">
      <c r="A34" s="82"/>
      <c r="B34" s="82"/>
      <c r="C34" s="82"/>
      <c r="D34" s="82"/>
      <c r="E34" s="82"/>
      <c r="F34" s="82"/>
      <c r="G34" s="82"/>
      <c r="H34" s="82"/>
      <c r="I34" s="82"/>
      <c r="J34" s="82"/>
      <c r="K34" s="27">
        <v>1</v>
      </c>
      <c r="L34" s="27">
        <v>2</v>
      </c>
      <c r="M34" s="27">
        <v>3</v>
      </c>
      <c r="N34" s="27">
        <v>4</v>
      </c>
      <c r="O34" s="27" t="s">
        <v>11</v>
      </c>
      <c r="P34" s="27" t="s">
        <v>9</v>
      </c>
      <c r="Q34" s="27">
        <v>1</v>
      </c>
      <c r="R34" s="27">
        <v>2</v>
      </c>
      <c r="S34" s="27">
        <v>3</v>
      </c>
      <c r="T34" s="27">
        <v>4</v>
      </c>
      <c r="U34" s="27" t="s">
        <v>11</v>
      </c>
      <c r="V34" s="27" t="s">
        <v>9</v>
      </c>
      <c r="W34" s="27" t="s">
        <v>15</v>
      </c>
      <c r="X34" s="27" t="s">
        <v>9</v>
      </c>
      <c r="Y34" s="27">
        <v>1</v>
      </c>
      <c r="Z34" s="27">
        <v>2</v>
      </c>
      <c r="AA34" s="27">
        <v>3</v>
      </c>
      <c r="AB34" s="27">
        <v>4</v>
      </c>
      <c r="AC34" s="27" t="s">
        <v>11</v>
      </c>
      <c r="AD34" s="27" t="s">
        <v>9</v>
      </c>
      <c r="AE34" s="27" t="s">
        <v>13</v>
      </c>
      <c r="AF34" s="27" t="s">
        <v>9</v>
      </c>
      <c r="AG34" s="82"/>
    </row>
    <row r="35" spans="2:33" ht="15" customHeight="1">
      <c r="B35">
        <v>60</v>
      </c>
      <c r="C35" t="s">
        <v>28</v>
      </c>
      <c r="D35" t="s">
        <v>25</v>
      </c>
      <c r="E35" t="s">
        <v>26</v>
      </c>
      <c r="F35" s="2">
        <v>36156</v>
      </c>
      <c r="G35">
        <v>15</v>
      </c>
      <c r="H35" t="s">
        <v>61</v>
      </c>
      <c r="I35" s="5" t="s">
        <v>29</v>
      </c>
      <c r="K35" s="41">
        <v>0</v>
      </c>
      <c r="L35" s="42">
        <v>0</v>
      </c>
      <c r="M35" s="42">
        <v>0</v>
      </c>
      <c r="N35" s="42"/>
      <c r="O35" s="42">
        <v>0</v>
      </c>
      <c r="P35" s="34"/>
      <c r="Q35" s="12">
        <v>60</v>
      </c>
      <c r="R35" s="38">
        <v>70</v>
      </c>
      <c r="S35" s="38">
        <v>70</v>
      </c>
      <c r="T35" s="13"/>
      <c r="U35" s="13">
        <f>MAX(Q35)</f>
        <v>60</v>
      </c>
      <c r="V35">
        <v>86.256</v>
      </c>
      <c r="W35" s="13"/>
      <c r="X35" s="15"/>
      <c r="Y35" s="41">
        <v>0</v>
      </c>
      <c r="Z35" s="42">
        <v>0</v>
      </c>
      <c r="AA35" s="42">
        <v>0</v>
      </c>
      <c r="AB35" s="42"/>
      <c r="AC35" s="42">
        <v>0</v>
      </c>
      <c r="AD35" s="34"/>
      <c r="AE35" s="12"/>
      <c r="AF35" s="15"/>
      <c r="AG35" s="18"/>
    </row>
    <row r="36" spans="1:33" ht="15" customHeight="1">
      <c r="A36" s="4"/>
      <c r="B36">
        <v>67.5</v>
      </c>
      <c r="C36" t="s">
        <v>42</v>
      </c>
      <c r="D36" t="s">
        <v>25</v>
      </c>
      <c r="E36" t="s">
        <v>26</v>
      </c>
      <c r="F36" s="2">
        <v>30053</v>
      </c>
      <c r="G36">
        <v>32</v>
      </c>
      <c r="H36" t="s">
        <v>62</v>
      </c>
      <c r="I36" s="5">
        <v>66.5</v>
      </c>
      <c r="K36" s="41">
        <v>0</v>
      </c>
      <c r="L36" s="43">
        <v>0</v>
      </c>
      <c r="M36" s="43">
        <v>0</v>
      </c>
      <c r="N36" s="42"/>
      <c r="O36" s="43">
        <v>0</v>
      </c>
      <c r="P36" s="34"/>
      <c r="Q36" s="7">
        <v>90</v>
      </c>
      <c r="R36" s="28">
        <v>95</v>
      </c>
      <c r="S36" s="6" t="s">
        <v>52</v>
      </c>
      <c r="T36" s="6"/>
      <c r="U36" s="6">
        <f aca="true" t="shared" si="0" ref="U36:U43">MAX(Q36:T36)</f>
        <v>95</v>
      </c>
      <c r="V36">
        <v>74.277</v>
      </c>
      <c r="W36" s="6"/>
      <c r="X36" s="8"/>
      <c r="Y36" s="41">
        <v>0</v>
      </c>
      <c r="Z36" s="43">
        <v>0</v>
      </c>
      <c r="AA36" s="43">
        <v>0</v>
      </c>
      <c r="AB36" s="42"/>
      <c r="AC36" s="43">
        <v>0</v>
      </c>
      <c r="AD36" s="34"/>
      <c r="AE36" s="7"/>
      <c r="AF36" s="8"/>
      <c r="AG36" s="19"/>
    </row>
    <row r="37" spans="1:33" ht="15" customHeight="1">
      <c r="A37" s="4"/>
      <c r="B37">
        <v>67.5</v>
      </c>
      <c r="C37" t="s">
        <v>40</v>
      </c>
      <c r="D37" t="s">
        <v>25</v>
      </c>
      <c r="E37" t="s">
        <v>26</v>
      </c>
      <c r="F37" s="2">
        <v>36011</v>
      </c>
      <c r="G37">
        <v>15</v>
      </c>
      <c r="H37" t="s">
        <v>61</v>
      </c>
      <c r="I37" s="5">
        <v>67</v>
      </c>
      <c r="K37" s="41">
        <v>0</v>
      </c>
      <c r="L37" s="43">
        <v>0</v>
      </c>
      <c r="M37" s="43">
        <v>0</v>
      </c>
      <c r="N37" s="42"/>
      <c r="O37" s="43">
        <v>0</v>
      </c>
      <c r="P37" s="34"/>
      <c r="Q37" s="7">
        <v>70</v>
      </c>
      <c r="R37" s="28">
        <v>75</v>
      </c>
      <c r="S37" s="28">
        <v>80</v>
      </c>
      <c r="T37" s="6"/>
      <c r="U37" s="6">
        <f t="shared" si="0"/>
        <v>80</v>
      </c>
      <c r="V37">
        <v>44.84</v>
      </c>
      <c r="W37" s="6"/>
      <c r="X37" s="8"/>
      <c r="Y37" s="41">
        <v>0</v>
      </c>
      <c r="Z37" s="43">
        <v>0</v>
      </c>
      <c r="AA37" s="43">
        <v>0</v>
      </c>
      <c r="AB37" s="42"/>
      <c r="AC37" s="43">
        <v>0</v>
      </c>
      <c r="AD37" s="34"/>
      <c r="AE37" s="7"/>
      <c r="AF37" s="8"/>
      <c r="AG37" s="19"/>
    </row>
    <row r="38" spans="2:33" ht="15" customHeight="1">
      <c r="B38">
        <v>75</v>
      </c>
      <c r="C38" t="s">
        <v>44</v>
      </c>
      <c r="D38" t="s">
        <v>25</v>
      </c>
      <c r="E38" t="s">
        <v>26</v>
      </c>
      <c r="F38" s="2">
        <v>36066</v>
      </c>
      <c r="G38">
        <v>15</v>
      </c>
      <c r="H38" t="s">
        <v>61</v>
      </c>
      <c r="I38" s="5" t="s">
        <v>45</v>
      </c>
      <c r="K38" s="41">
        <v>0</v>
      </c>
      <c r="L38" s="43">
        <v>0</v>
      </c>
      <c r="M38" s="43">
        <v>0</v>
      </c>
      <c r="N38" s="42"/>
      <c r="O38" s="43">
        <v>0</v>
      </c>
      <c r="P38" s="34"/>
      <c r="Q38" s="30">
        <v>75</v>
      </c>
      <c r="R38" s="32">
        <v>75</v>
      </c>
      <c r="S38" s="28">
        <v>75</v>
      </c>
      <c r="T38" s="6"/>
      <c r="U38" s="6">
        <f t="shared" si="0"/>
        <v>75</v>
      </c>
      <c r="V38">
        <v>77.56</v>
      </c>
      <c r="W38" s="6"/>
      <c r="X38" s="8"/>
      <c r="Y38" s="41">
        <v>0</v>
      </c>
      <c r="Z38" s="43">
        <v>0</v>
      </c>
      <c r="AA38" s="43">
        <v>0</v>
      </c>
      <c r="AB38" s="42"/>
      <c r="AC38" s="43">
        <v>0</v>
      </c>
      <c r="AD38" s="34"/>
      <c r="AE38" s="7"/>
      <c r="AF38" s="8"/>
      <c r="AG38" s="20"/>
    </row>
    <row r="39" spans="1:33" ht="15" customHeight="1">
      <c r="A39" s="4"/>
      <c r="B39">
        <v>75</v>
      </c>
      <c r="C39" t="s">
        <v>46</v>
      </c>
      <c r="D39" t="s">
        <v>25</v>
      </c>
      <c r="E39" t="s">
        <v>26</v>
      </c>
      <c r="F39" s="2">
        <v>36972</v>
      </c>
      <c r="G39">
        <v>13</v>
      </c>
      <c r="H39" t="s">
        <v>61</v>
      </c>
      <c r="I39" s="5" t="s">
        <v>36</v>
      </c>
      <c r="K39" s="41">
        <v>0</v>
      </c>
      <c r="L39" s="42">
        <v>0</v>
      </c>
      <c r="M39" s="42">
        <v>0</v>
      </c>
      <c r="N39" s="42"/>
      <c r="O39" s="42">
        <v>0</v>
      </c>
      <c r="P39" s="34"/>
      <c r="Q39" s="7">
        <v>40</v>
      </c>
      <c r="R39" s="36">
        <v>50</v>
      </c>
      <c r="S39" s="6">
        <v>50</v>
      </c>
      <c r="T39" s="6"/>
      <c r="U39" s="6">
        <f t="shared" si="0"/>
        <v>50</v>
      </c>
      <c r="V39">
        <v>46.89</v>
      </c>
      <c r="W39" s="6"/>
      <c r="X39" s="8"/>
      <c r="Y39" s="41">
        <v>0</v>
      </c>
      <c r="Z39" s="42">
        <v>0</v>
      </c>
      <c r="AA39" s="42">
        <v>0</v>
      </c>
      <c r="AB39" s="42"/>
      <c r="AC39" s="42">
        <v>0</v>
      </c>
      <c r="AD39" s="34"/>
      <c r="AE39" s="7"/>
      <c r="AF39" s="8"/>
      <c r="AG39" s="19"/>
    </row>
    <row r="40" spans="1:33" ht="15" customHeight="1">
      <c r="A40" s="4"/>
      <c r="B40">
        <v>75</v>
      </c>
      <c r="C40" t="s">
        <v>35</v>
      </c>
      <c r="D40" t="s">
        <v>25</v>
      </c>
      <c r="E40" t="s">
        <v>26</v>
      </c>
      <c r="F40" s="2">
        <v>35720</v>
      </c>
      <c r="G40">
        <v>16</v>
      </c>
      <c r="H40" t="s">
        <v>61</v>
      </c>
      <c r="I40" s="5">
        <v>71</v>
      </c>
      <c r="K40" s="41">
        <v>0</v>
      </c>
      <c r="L40" s="43">
        <v>0</v>
      </c>
      <c r="M40" s="43">
        <v>0</v>
      </c>
      <c r="N40" s="42"/>
      <c r="O40" s="43">
        <v>0</v>
      </c>
      <c r="P40" s="34"/>
      <c r="Q40" s="7">
        <v>65</v>
      </c>
      <c r="R40" s="28">
        <v>75</v>
      </c>
      <c r="S40" s="28">
        <v>80</v>
      </c>
      <c r="T40" s="6"/>
      <c r="U40" s="6">
        <f t="shared" si="0"/>
        <v>80</v>
      </c>
      <c r="V40">
        <v>53.730000000000004</v>
      </c>
      <c r="W40" s="6"/>
      <c r="X40" s="8"/>
      <c r="Y40" s="41">
        <v>0</v>
      </c>
      <c r="Z40" s="43">
        <v>0</v>
      </c>
      <c r="AA40" s="43">
        <v>0</v>
      </c>
      <c r="AB40" s="42"/>
      <c r="AC40" s="43">
        <v>0</v>
      </c>
      <c r="AD40" s="34"/>
      <c r="AE40" s="7"/>
      <c r="AF40" s="8"/>
      <c r="AG40" s="19"/>
    </row>
    <row r="41" spans="1:33" ht="15" customHeight="1">
      <c r="A41" s="4"/>
      <c r="B41">
        <v>75</v>
      </c>
      <c r="C41" t="s">
        <v>33</v>
      </c>
      <c r="D41" t="s">
        <v>25</v>
      </c>
      <c r="E41" t="s">
        <v>26</v>
      </c>
      <c r="F41" s="2">
        <v>35570</v>
      </c>
      <c r="G41">
        <v>17</v>
      </c>
      <c r="H41" t="s">
        <v>61</v>
      </c>
      <c r="I41" s="5" t="s">
        <v>34</v>
      </c>
      <c r="K41" s="41">
        <v>0</v>
      </c>
      <c r="L41" s="43">
        <v>0</v>
      </c>
      <c r="M41" s="43">
        <v>0</v>
      </c>
      <c r="N41" s="42"/>
      <c r="O41" s="43">
        <v>0</v>
      </c>
      <c r="P41" s="34"/>
      <c r="Q41" s="7">
        <v>65</v>
      </c>
      <c r="R41" s="28">
        <v>70</v>
      </c>
      <c r="S41" s="28">
        <v>75</v>
      </c>
      <c r="T41" s="6"/>
      <c r="U41" s="6">
        <f t="shared" si="0"/>
        <v>75</v>
      </c>
      <c r="V41">
        <v>55.576</v>
      </c>
      <c r="W41" s="6"/>
      <c r="X41" s="8"/>
      <c r="Y41" s="41">
        <v>0</v>
      </c>
      <c r="Z41" s="43">
        <v>0</v>
      </c>
      <c r="AA41" s="43">
        <v>0</v>
      </c>
      <c r="AB41" s="42"/>
      <c r="AC41" s="43">
        <v>0</v>
      </c>
      <c r="AD41" s="34"/>
      <c r="AE41" s="7"/>
      <c r="AF41" s="8"/>
      <c r="AG41" s="19"/>
    </row>
    <row r="42" spans="2:33" ht="15" customHeight="1">
      <c r="B42">
        <v>75</v>
      </c>
      <c r="C42" t="s">
        <v>31</v>
      </c>
      <c r="D42" t="s">
        <v>25</v>
      </c>
      <c r="E42" t="s">
        <v>26</v>
      </c>
      <c r="F42" s="2">
        <v>36005</v>
      </c>
      <c r="G42">
        <v>15</v>
      </c>
      <c r="H42" t="s">
        <v>61</v>
      </c>
      <c r="I42" s="5" t="s">
        <v>32</v>
      </c>
      <c r="K42" s="41">
        <v>0</v>
      </c>
      <c r="L42" s="43">
        <v>0</v>
      </c>
      <c r="M42" s="43">
        <v>0</v>
      </c>
      <c r="N42" s="42"/>
      <c r="O42" s="43">
        <v>0</v>
      </c>
      <c r="P42" s="34"/>
      <c r="Q42" s="7">
        <v>100</v>
      </c>
      <c r="R42" s="32">
        <v>105</v>
      </c>
      <c r="S42" s="6">
        <v>105</v>
      </c>
      <c r="T42" s="6"/>
      <c r="U42" s="6">
        <f t="shared" si="0"/>
        <v>105</v>
      </c>
      <c r="V42">
        <v>49.193999999999996</v>
      </c>
      <c r="W42" s="6"/>
      <c r="X42" s="8"/>
      <c r="Y42" s="41">
        <v>0</v>
      </c>
      <c r="Z42" s="43">
        <v>0</v>
      </c>
      <c r="AA42" s="43">
        <v>0</v>
      </c>
      <c r="AB42" s="42"/>
      <c r="AC42" s="43">
        <v>0</v>
      </c>
      <c r="AD42" s="34"/>
      <c r="AE42" s="7"/>
      <c r="AF42" s="8"/>
      <c r="AG42" s="20"/>
    </row>
    <row r="43" spans="1:33" ht="15" customHeight="1">
      <c r="A43" s="4"/>
      <c r="B43">
        <v>82.5</v>
      </c>
      <c r="C43" t="s">
        <v>41</v>
      </c>
      <c r="D43" t="s">
        <v>25</v>
      </c>
      <c r="E43" t="s">
        <v>26</v>
      </c>
      <c r="F43" s="2">
        <v>32639</v>
      </c>
      <c r="G43">
        <v>25</v>
      </c>
      <c r="H43" t="s">
        <v>62</v>
      </c>
      <c r="I43" s="5">
        <v>78</v>
      </c>
      <c r="K43" s="41">
        <v>0</v>
      </c>
      <c r="L43" s="43">
        <v>0</v>
      </c>
      <c r="M43" s="43">
        <v>0</v>
      </c>
      <c r="N43" s="42"/>
      <c r="O43" s="43">
        <v>0</v>
      </c>
      <c r="P43" s="34"/>
      <c r="Q43" s="7">
        <v>90</v>
      </c>
      <c r="R43" s="28">
        <v>105</v>
      </c>
      <c r="S43" s="28">
        <v>110</v>
      </c>
      <c r="T43" s="6"/>
      <c r="U43" s="6">
        <f t="shared" si="0"/>
        <v>110</v>
      </c>
      <c r="V43">
        <v>32.6509</v>
      </c>
      <c r="W43" s="6"/>
      <c r="X43" s="8"/>
      <c r="Y43" s="41">
        <v>0</v>
      </c>
      <c r="Z43" s="43">
        <v>0</v>
      </c>
      <c r="AA43" s="43">
        <v>0</v>
      </c>
      <c r="AB43" s="42"/>
      <c r="AC43" s="43">
        <v>0</v>
      </c>
      <c r="AD43" s="34"/>
      <c r="AE43" s="7"/>
      <c r="AF43" s="8"/>
      <c r="AG43" s="19"/>
    </row>
    <row r="44" spans="1:33" ht="15.75">
      <c r="A44" s="4"/>
      <c r="B44">
        <v>90</v>
      </c>
      <c r="C44" t="s">
        <v>48</v>
      </c>
      <c r="D44" t="s">
        <v>25</v>
      </c>
      <c r="E44" t="s">
        <v>26</v>
      </c>
      <c r="F44" s="2">
        <v>21880</v>
      </c>
      <c r="G44">
        <v>54</v>
      </c>
      <c r="H44" t="s">
        <v>63</v>
      </c>
      <c r="I44" s="5">
        <v>88.5</v>
      </c>
      <c r="K44" s="41">
        <v>0</v>
      </c>
      <c r="L44" s="43">
        <v>0</v>
      </c>
      <c r="M44" s="43">
        <v>0</v>
      </c>
      <c r="N44" s="42"/>
      <c r="O44" s="43">
        <v>0</v>
      </c>
      <c r="P44" s="34"/>
      <c r="Q44" s="30">
        <v>115</v>
      </c>
      <c r="R44" s="28">
        <v>120</v>
      </c>
      <c r="S44" s="28">
        <v>125</v>
      </c>
      <c r="T44" s="6"/>
      <c r="U44" s="6">
        <f>MAX(R44:T44)</f>
        <v>125</v>
      </c>
      <c r="V44">
        <v>73.92500000000001</v>
      </c>
      <c r="W44" s="6"/>
      <c r="X44" s="8"/>
      <c r="Y44" s="41">
        <v>0</v>
      </c>
      <c r="Z44" s="43">
        <v>0</v>
      </c>
      <c r="AA44" s="43">
        <v>0</v>
      </c>
      <c r="AB44" s="42"/>
      <c r="AC44" s="43">
        <v>0</v>
      </c>
      <c r="AD44" s="34"/>
      <c r="AE44" s="7"/>
      <c r="AF44" s="8"/>
      <c r="AG44" s="19"/>
    </row>
    <row r="45" spans="1:33" ht="15.75">
      <c r="A45" s="4"/>
      <c r="B45">
        <v>90</v>
      </c>
      <c r="C45" t="s">
        <v>37</v>
      </c>
      <c r="D45" t="s">
        <v>25</v>
      </c>
      <c r="E45" t="s">
        <v>26</v>
      </c>
      <c r="F45" s="2">
        <v>35978</v>
      </c>
      <c r="G45">
        <v>15</v>
      </c>
      <c r="H45" t="s">
        <v>61</v>
      </c>
      <c r="I45" s="5" t="s">
        <v>38</v>
      </c>
      <c r="K45" s="41">
        <v>0</v>
      </c>
      <c r="L45" s="43">
        <v>0</v>
      </c>
      <c r="M45" s="43">
        <v>0</v>
      </c>
      <c r="N45" s="42"/>
      <c r="O45" s="43">
        <v>0</v>
      </c>
      <c r="P45" s="35"/>
      <c r="Q45" s="7">
        <v>85</v>
      </c>
      <c r="R45" s="32">
        <v>87.5</v>
      </c>
      <c r="S45" s="36" t="s">
        <v>52</v>
      </c>
      <c r="T45" s="6"/>
      <c r="U45" s="6">
        <f>MAX(Q45)</f>
        <v>85</v>
      </c>
      <c r="V45">
        <v>51</v>
      </c>
      <c r="W45" s="6"/>
      <c r="X45" s="8"/>
      <c r="Y45" s="41">
        <v>0</v>
      </c>
      <c r="Z45" s="43">
        <v>0</v>
      </c>
      <c r="AA45" s="43">
        <v>0</v>
      </c>
      <c r="AB45" s="42"/>
      <c r="AC45" s="43">
        <v>0</v>
      </c>
      <c r="AD45" s="35"/>
      <c r="AE45" s="7"/>
      <c r="AF45" s="8"/>
      <c r="AG45" s="19"/>
    </row>
    <row r="46" spans="1:33" ht="15.75">
      <c r="A46" s="4"/>
      <c r="B46">
        <v>90</v>
      </c>
      <c r="C46" t="s">
        <v>49</v>
      </c>
      <c r="D46" t="s">
        <v>25</v>
      </c>
      <c r="E46" t="s">
        <v>26</v>
      </c>
      <c r="F46" s="2">
        <v>36190</v>
      </c>
      <c r="G46">
        <v>15</v>
      </c>
      <c r="H46" t="s">
        <v>61</v>
      </c>
      <c r="I46" s="5">
        <v>83.5</v>
      </c>
      <c r="K46" s="41">
        <v>0</v>
      </c>
      <c r="L46" s="43">
        <v>0</v>
      </c>
      <c r="M46" s="43">
        <v>0</v>
      </c>
      <c r="N46" s="42"/>
      <c r="O46" s="43">
        <v>0</v>
      </c>
      <c r="P46" s="34"/>
      <c r="Q46" s="7">
        <v>45</v>
      </c>
      <c r="R46" s="6">
        <v>47</v>
      </c>
      <c r="S46" s="36">
        <v>50</v>
      </c>
      <c r="T46" s="6"/>
      <c r="U46" s="6">
        <f>MAX(Q46:R46)</f>
        <v>47</v>
      </c>
      <c r="V46">
        <v>34.53</v>
      </c>
      <c r="W46" s="6"/>
      <c r="X46" s="8"/>
      <c r="Y46" s="41">
        <v>0</v>
      </c>
      <c r="Z46" s="43">
        <v>0</v>
      </c>
      <c r="AA46" s="43">
        <v>0</v>
      </c>
      <c r="AB46" s="42"/>
      <c r="AC46" s="43">
        <v>0</v>
      </c>
      <c r="AD46" s="34"/>
      <c r="AE46" s="7"/>
      <c r="AF46" s="8"/>
      <c r="AG46" s="19"/>
    </row>
    <row r="47" spans="1:33" ht="15.75">
      <c r="A47" s="4"/>
      <c r="B47">
        <v>100</v>
      </c>
      <c r="C47" t="s">
        <v>43</v>
      </c>
      <c r="D47" t="s">
        <v>25</v>
      </c>
      <c r="E47" t="s">
        <v>26</v>
      </c>
      <c r="F47" s="2">
        <v>33098</v>
      </c>
      <c r="G47">
        <v>23</v>
      </c>
      <c r="H47" t="s">
        <v>62</v>
      </c>
      <c r="I47" s="5">
        <v>97.5</v>
      </c>
      <c r="K47" s="41">
        <v>0</v>
      </c>
      <c r="L47" s="43">
        <v>0</v>
      </c>
      <c r="M47" s="43">
        <v>0</v>
      </c>
      <c r="N47" s="42"/>
      <c r="O47" s="43">
        <v>0</v>
      </c>
      <c r="P47" s="34"/>
      <c r="Q47" s="7">
        <v>70</v>
      </c>
      <c r="R47" s="32">
        <v>75</v>
      </c>
      <c r="S47" s="28">
        <v>80</v>
      </c>
      <c r="T47" s="6"/>
      <c r="U47" s="6">
        <f>MAX(Q47:T47)</f>
        <v>80</v>
      </c>
      <c r="V47">
        <v>52.4175</v>
      </c>
      <c r="W47" s="6"/>
      <c r="X47" s="8"/>
      <c r="Y47" s="41">
        <v>0</v>
      </c>
      <c r="Z47" s="43">
        <v>0</v>
      </c>
      <c r="AA47" s="43">
        <v>0</v>
      </c>
      <c r="AB47" s="42"/>
      <c r="AC47" s="43">
        <v>0</v>
      </c>
      <c r="AD47" s="34"/>
      <c r="AE47" s="7"/>
      <c r="AF47" s="8"/>
      <c r="AG47" s="19"/>
    </row>
    <row r="48" spans="2:33" ht="15.75">
      <c r="B48">
        <v>100</v>
      </c>
      <c r="C48" t="s">
        <v>24</v>
      </c>
      <c r="D48" t="s">
        <v>25</v>
      </c>
      <c r="E48" t="s">
        <v>26</v>
      </c>
      <c r="F48" s="2">
        <v>32322</v>
      </c>
      <c r="G48">
        <v>25</v>
      </c>
      <c r="H48" t="s">
        <v>62</v>
      </c>
      <c r="I48" s="5">
        <v>100</v>
      </c>
      <c r="K48" s="41">
        <v>0</v>
      </c>
      <c r="L48" s="43">
        <v>0</v>
      </c>
      <c r="M48" s="43">
        <v>0</v>
      </c>
      <c r="N48" s="42"/>
      <c r="O48" s="43">
        <v>0</v>
      </c>
      <c r="P48" s="34"/>
      <c r="Q48" s="7">
        <v>120</v>
      </c>
      <c r="R48" s="28">
        <v>130</v>
      </c>
      <c r="S48" s="28">
        <v>140</v>
      </c>
      <c r="T48" s="6"/>
      <c r="U48" s="6">
        <f>MAX(Q48:T48)</f>
        <v>140</v>
      </c>
      <c r="V48">
        <v>58.456</v>
      </c>
      <c r="W48" s="6"/>
      <c r="X48" s="8"/>
      <c r="Y48" s="41">
        <v>0</v>
      </c>
      <c r="Z48" s="43">
        <v>0</v>
      </c>
      <c r="AA48" s="43">
        <v>0</v>
      </c>
      <c r="AB48" s="42"/>
      <c r="AC48" s="43">
        <v>0</v>
      </c>
      <c r="AD48" s="34"/>
      <c r="AE48" s="7"/>
      <c r="AF48" s="8"/>
      <c r="AG48" s="20"/>
    </row>
    <row r="49" spans="1:33" ht="15" customHeight="1">
      <c r="A49" s="4"/>
      <c r="B49">
        <v>110</v>
      </c>
      <c r="C49" t="s">
        <v>39</v>
      </c>
      <c r="D49" t="s">
        <v>25</v>
      </c>
      <c r="E49" t="s">
        <v>26</v>
      </c>
      <c r="F49" s="2">
        <v>27297</v>
      </c>
      <c r="G49">
        <v>39</v>
      </c>
      <c r="H49" t="s">
        <v>62</v>
      </c>
      <c r="I49" s="5">
        <v>108</v>
      </c>
      <c r="K49" s="41">
        <v>0</v>
      </c>
      <c r="L49" s="42">
        <v>0</v>
      </c>
      <c r="M49" s="42">
        <v>0</v>
      </c>
      <c r="N49" s="42"/>
      <c r="O49" s="42">
        <v>0</v>
      </c>
      <c r="P49" s="34"/>
      <c r="Q49" s="7">
        <v>160</v>
      </c>
      <c r="R49" s="36">
        <v>170</v>
      </c>
      <c r="S49" s="6" t="s">
        <v>52</v>
      </c>
      <c r="T49" s="6"/>
      <c r="U49" s="6">
        <f>MAX(Q49)</f>
        <v>160</v>
      </c>
      <c r="V49">
        <v>69.89150000000001</v>
      </c>
      <c r="W49" s="6"/>
      <c r="X49" s="8"/>
      <c r="Y49" s="41">
        <v>0</v>
      </c>
      <c r="Z49" s="42">
        <v>0</v>
      </c>
      <c r="AA49" s="42">
        <v>0</v>
      </c>
      <c r="AB49" s="42"/>
      <c r="AC49" s="42">
        <v>0</v>
      </c>
      <c r="AD49" s="34"/>
      <c r="AE49" s="7"/>
      <c r="AF49" s="8"/>
      <c r="AG49" s="19"/>
    </row>
    <row r="50" spans="2:33" ht="18" customHeight="1">
      <c r="B50">
        <v>125</v>
      </c>
      <c r="C50" t="s">
        <v>30</v>
      </c>
      <c r="D50" t="s">
        <v>25</v>
      </c>
      <c r="E50" t="s">
        <v>26</v>
      </c>
      <c r="F50" s="2">
        <v>35483</v>
      </c>
      <c r="G50">
        <v>17</v>
      </c>
      <c r="H50" t="s">
        <v>61</v>
      </c>
      <c r="I50" s="5">
        <v>125</v>
      </c>
      <c r="K50" s="44">
        <v>0</v>
      </c>
      <c r="L50" s="43">
        <v>0</v>
      </c>
      <c r="M50" s="45">
        <v>0</v>
      </c>
      <c r="N50" s="46"/>
      <c r="O50" s="45">
        <v>0</v>
      </c>
      <c r="P50" s="34"/>
      <c r="Q50" s="76">
        <v>70</v>
      </c>
      <c r="R50" s="74">
        <v>80</v>
      </c>
      <c r="S50" s="74">
        <v>90</v>
      </c>
      <c r="T50" s="10"/>
      <c r="U50" s="10">
        <f>MAX(R50:T50)</f>
        <v>90</v>
      </c>
      <c r="V50" s="10">
        <v>70.928</v>
      </c>
      <c r="W50" s="10"/>
      <c r="X50" s="11"/>
      <c r="Y50" s="44">
        <v>0</v>
      </c>
      <c r="Z50" s="43">
        <v>0</v>
      </c>
      <c r="AA50" s="45">
        <v>0</v>
      </c>
      <c r="AB50" s="46"/>
      <c r="AC50" s="45">
        <v>0</v>
      </c>
      <c r="AD50" s="34"/>
      <c r="AE50" s="9"/>
      <c r="AF50" s="11"/>
      <c r="AG50" s="21"/>
    </row>
    <row r="51" spans="1:33" ht="36" customHeight="1">
      <c r="A51" s="83" t="s">
        <v>68</v>
      </c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4"/>
      <c r="R51" s="84"/>
      <c r="S51" s="84"/>
      <c r="T51" s="84"/>
      <c r="U51" s="84"/>
      <c r="V51" s="84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</row>
    <row r="52" spans="1:33" ht="15" customHeight="1">
      <c r="A52" s="81" t="s">
        <v>0</v>
      </c>
      <c r="B52" s="81" t="s">
        <v>1</v>
      </c>
      <c r="C52" s="81" t="s">
        <v>2</v>
      </c>
      <c r="D52" s="81" t="s">
        <v>3</v>
      </c>
      <c r="E52" s="81" t="s">
        <v>4</v>
      </c>
      <c r="F52" s="81" t="s">
        <v>5</v>
      </c>
      <c r="G52" s="81" t="s">
        <v>6</v>
      </c>
      <c r="H52" s="81" t="s">
        <v>7</v>
      </c>
      <c r="I52" s="81" t="s">
        <v>8</v>
      </c>
      <c r="J52" s="81" t="s">
        <v>9</v>
      </c>
      <c r="K52" s="78" t="s">
        <v>10</v>
      </c>
      <c r="L52" s="79"/>
      <c r="M52" s="79"/>
      <c r="N52" s="79"/>
      <c r="O52" s="79"/>
      <c r="P52" s="80"/>
      <c r="Q52" s="78" t="s">
        <v>12</v>
      </c>
      <c r="R52" s="79"/>
      <c r="S52" s="79"/>
      <c r="T52" s="79"/>
      <c r="U52" s="79"/>
      <c r="V52" s="80"/>
      <c r="W52" s="78" t="s">
        <v>14</v>
      </c>
      <c r="X52" s="80"/>
      <c r="Y52" s="78" t="s">
        <v>16</v>
      </c>
      <c r="Z52" s="79"/>
      <c r="AA52" s="79"/>
      <c r="AB52" s="79"/>
      <c r="AC52" s="79"/>
      <c r="AD52" s="80"/>
      <c r="AE52" s="78" t="s">
        <v>17</v>
      </c>
      <c r="AF52" s="80"/>
      <c r="AG52" s="81" t="s">
        <v>18</v>
      </c>
    </row>
    <row r="53" spans="1:33" ht="18" customHeight="1">
      <c r="A53" s="82"/>
      <c r="B53" s="82"/>
      <c r="C53" s="82"/>
      <c r="D53" s="82"/>
      <c r="E53" s="82"/>
      <c r="F53" s="82"/>
      <c r="G53" s="82"/>
      <c r="H53" s="82"/>
      <c r="I53" s="82"/>
      <c r="J53" s="85"/>
      <c r="K53" s="27">
        <v>1</v>
      </c>
      <c r="L53" s="27">
        <v>2</v>
      </c>
      <c r="M53" s="27">
        <v>3</v>
      </c>
      <c r="N53" s="27">
        <v>4</v>
      </c>
      <c r="O53" s="27" t="s">
        <v>11</v>
      </c>
      <c r="P53" s="27" t="s">
        <v>9</v>
      </c>
      <c r="Q53" s="27">
        <v>1</v>
      </c>
      <c r="R53" s="27">
        <v>2</v>
      </c>
      <c r="S53" s="27">
        <v>3</v>
      </c>
      <c r="T53" s="27">
        <v>4</v>
      </c>
      <c r="U53" s="27" t="s">
        <v>11</v>
      </c>
      <c r="V53" s="27" t="s">
        <v>9</v>
      </c>
      <c r="W53" s="27" t="s">
        <v>15</v>
      </c>
      <c r="X53" s="27" t="s">
        <v>9</v>
      </c>
      <c r="Y53" s="27">
        <v>1</v>
      </c>
      <c r="Z53" s="27">
        <v>2</v>
      </c>
      <c r="AA53" s="27">
        <v>3</v>
      </c>
      <c r="AB53" s="27">
        <v>4</v>
      </c>
      <c r="AC53" s="27" t="s">
        <v>11</v>
      </c>
      <c r="AD53" s="27" t="s">
        <v>9</v>
      </c>
      <c r="AE53" s="27" t="s">
        <v>13</v>
      </c>
      <c r="AF53" s="27" t="s">
        <v>9</v>
      </c>
      <c r="AG53" s="82"/>
    </row>
    <row r="54" spans="1:33" ht="15.75">
      <c r="A54">
        <v>1</v>
      </c>
      <c r="B54">
        <v>44</v>
      </c>
      <c r="C54" t="s">
        <v>27</v>
      </c>
      <c r="D54" t="s">
        <v>25</v>
      </c>
      <c r="E54" t="s">
        <v>26</v>
      </c>
      <c r="F54" s="2">
        <v>34655</v>
      </c>
      <c r="G54" s="3">
        <v>19</v>
      </c>
      <c r="H54" t="s">
        <v>61</v>
      </c>
      <c r="I54">
        <v>42.5</v>
      </c>
      <c r="J54" s="71"/>
      <c r="K54" s="13">
        <v>0</v>
      </c>
      <c r="L54" s="13">
        <v>0</v>
      </c>
      <c r="M54" s="13">
        <v>0</v>
      </c>
      <c r="N54" s="13"/>
      <c r="O54" s="14">
        <v>0</v>
      </c>
      <c r="P54" s="15"/>
      <c r="Q54" s="12">
        <v>0</v>
      </c>
      <c r="R54" s="13">
        <v>0</v>
      </c>
      <c r="S54" s="13">
        <v>0</v>
      </c>
      <c r="T54" s="13"/>
      <c r="U54" s="14">
        <f>MAX(Q54:T54)</f>
        <v>0</v>
      </c>
      <c r="V54" s="15"/>
      <c r="W54" s="12">
        <f>O54+U54</f>
        <v>0</v>
      </c>
      <c r="X54" s="15"/>
      <c r="Y54" s="12">
        <v>70</v>
      </c>
      <c r="Z54" s="13">
        <v>80</v>
      </c>
      <c r="AA54" s="13">
        <v>95</v>
      </c>
      <c r="AB54" s="13"/>
      <c r="AC54" s="14">
        <f>MAX(Y54:AB54)</f>
        <v>95</v>
      </c>
      <c r="AD54" s="15"/>
      <c r="AE54" s="12">
        <f>O54+U54+AC54</f>
        <v>95</v>
      </c>
      <c r="AF54" s="15"/>
      <c r="AG54" s="18"/>
    </row>
    <row r="55" spans="1:33" ht="15">
      <c r="A55">
        <v>1</v>
      </c>
      <c r="B55">
        <v>75</v>
      </c>
      <c r="C55" t="s">
        <v>47</v>
      </c>
      <c r="D55" t="s">
        <v>25</v>
      </c>
      <c r="E55" t="s">
        <v>26</v>
      </c>
      <c r="F55" s="2">
        <v>29537</v>
      </c>
      <c r="G55" s="3">
        <v>33</v>
      </c>
      <c r="H55" t="s">
        <v>62</v>
      </c>
      <c r="I55">
        <v>72.5</v>
      </c>
      <c r="K55" s="9">
        <v>0</v>
      </c>
      <c r="L55" s="10">
        <v>0</v>
      </c>
      <c r="M55" s="10">
        <v>0</v>
      </c>
      <c r="N55" s="10"/>
      <c r="O55" s="17">
        <f>MAX(K55:N55)</f>
        <v>0</v>
      </c>
      <c r="P55" s="11"/>
      <c r="Q55" s="9">
        <v>0</v>
      </c>
      <c r="R55" s="10">
        <v>0</v>
      </c>
      <c r="S55" s="10">
        <v>0</v>
      </c>
      <c r="T55" s="10"/>
      <c r="U55" s="17">
        <f>MAX(Q55:T55)</f>
        <v>0</v>
      </c>
      <c r="V55" s="11"/>
      <c r="W55" s="9">
        <f>O55+U55</f>
        <v>0</v>
      </c>
      <c r="X55" s="11"/>
      <c r="Y55" s="9">
        <v>60</v>
      </c>
      <c r="Z55" s="10">
        <v>75</v>
      </c>
      <c r="AA55" s="10">
        <v>85</v>
      </c>
      <c r="AB55" s="10"/>
      <c r="AC55" s="17">
        <f>MAX(Y55:AB55)</f>
        <v>85</v>
      </c>
      <c r="AD55" s="11"/>
      <c r="AE55" s="9">
        <f>O55+U55+AC55</f>
        <v>85</v>
      </c>
      <c r="AF55" s="11"/>
      <c r="AG55" s="21"/>
    </row>
    <row r="56" spans="1:33" ht="30" customHeight="1">
      <c r="A56" s="83" t="s">
        <v>21</v>
      </c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</row>
    <row r="57" spans="1:33" ht="15" customHeight="1">
      <c r="A57" s="81" t="s">
        <v>0</v>
      </c>
      <c r="B57" s="81" t="s">
        <v>1</v>
      </c>
      <c r="C57" s="81" t="s">
        <v>2</v>
      </c>
      <c r="D57" s="81" t="s">
        <v>3</v>
      </c>
      <c r="E57" s="81" t="s">
        <v>4</v>
      </c>
      <c r="F57" s="81" t="s">
        <v>5</v>
      </c>
      <c r="G57" s="81" t="s">
        <v>6</v>
      </c>
      <c r="H57" s="81" t="s">
        <v>7</v>
      </c>
      <c r="I57" s="81" t="s">
        <v>8</v>
      </c>
      <c r="J57" s="81" t="s">
        <v>9</v>
      </c>
      <c r="K57" s="78" t="s">
        <v>10</v>
      </c>
      <c r="L57" s="79"/>
      <c r="M57" s="79"/>
      <c r="N57" s="79"/>
      <c r="O57" s="79"/>
      <c r="P57" s="80"/>
      <c r="Q57" s="78" t="s">
        <v>12</v>
      </c>
      <c r="R57" s="79"/>
      <c r="S57" s="79"/>
      <c r="T57" s="79"/>
      <c r="U57" s="79"/>
      <c r="V57" s="80"/>
      <c r="W57" s="78" t="s">
        <v>14</v>
      </c>
      <c r="X57" s="80"/>
      <c r="Y57" s="78" t="s">
        <v>16</v>
      </c>
      <c r="Z57" s="79"/>
      <c r="AA57" s="79"/>
      <c r="AB57" s="79"/>
      <c r="AC57" s="79"/>
      <c r="AD57" s="80"/>
      <c r="AE57" s="78" t="s">
        <v>17</v>
      </c>
      <c r="AF57" s="80"/>
      <c r="AG57" s="81" t="s">
        <v>18</v>
      </c>
    </row>
    <row r="58" spans="1:33" ht="18" customHeight="1">
      <c r="A58" s="86"/>
      <c r="B58" s="86"/>
      <c r="C58" s="86"/>
      <c r="D58" s="86"/>
      <c r="E58" s="86"/>
      <c r="F58" s="86"/>
      <c r="G58" s="86"/>
      <c r="H58" s="86"/>
      <c r="I58" s="86"/>
      <c r="J58" s="86"/>
      <c r="K58" s="27">
        <v>1</v>
      </c>
      <c r="L58" s="27">
        <v>2</v>
      </c>
      <c r="M58" s="27">
        <v>3</v>
      </c>
      <c r="N58" s="27">
        <v>4</v>
      </c>
      <c r="O58" s="27" t="s">
        <v>11</v>
      </c>
      <c r="P58" s="27" t="s">
        <v>9</v>
      </c>
      <c r="Q58" s="27">
        <v>1</v>
      </c>
      <c r="R58" s="27">
        <v>2</v>
      </c>
      <c r="S58" s="27">
        <v>3</v>
      </c>
      <c r="T58" s="27">
        <v>4</v>
      </c>
      <c r="U58" s="27" t="s">
        <v>11</v>
      </c>
      <c r="V58" s="27" t="s">
        <v>9</v>
      </c>
      <c r="W58" s="27" t="s">
        <v>15</v>
      </c>
      <c r="X58" s="27" t="s">
        <v>9</v>
      </c>
      <c r="Y58" s="27">
        <v>1</v>
      </c>
      <c r="Z58" s="27">
        <v>2</v>
      </c>
      <c r="AA58" s="27">
        <v>3</v>
      </c>
      <c r="AB58" s="27">
        <v>4</v>
      </c>
      <c r="AC58" s="27" t="s">
        <v>11</v>
      </c>
      <c r="AD58" s="27" t="s">
        <v>9</v>
      </c>
      <c r="AE58" s="27" t="s">
        <v>13</v>
      </c>
      <c r="AF58" s="27" t="s">
        <v>9</v>
      </c>
      <c r="AG58" s="86"/>
    </row>
    <row r="59" spans="2:33" ht="15" customHeight="1">
      <c r="B59">
        <v>60</v>
      </c>
      <c r="C59" t="s">
        <v>28</v>
      </c>
      <c r="D59" t="s">
        <v>25</v>
      </c>
      <c r="E59" t="s">
        <v>26</v>
      </c>
      <c r="F59" s="2">
        <v>36156</v>
      </c>
      <c r="G59">
        <v>15</v>
      </c>
      <c r="H59" t="s">
        <v>61</v>
      </c>
      <c r="I59" s="5" t="s">
        <v>29</v>
      </c>
      <c r="K59" s="41">
        <v>0</v>
      </c>
      <c r="L59" s="42">
        <v>0</v>
      </c>
      <c r="M59" s="42">
        <v>0</v>
      </c>
      <c r="N59" s="42"/>
      <c r="O59" s="42">
        <v>0</v>
      </c>
      <c r="P59" s="34"/>
      <c r="Q59" s="12">
        <v>0</v>
      </c>
      <c r="R59" s="42">
        <v>0</v>
      </c>
      <c r="S59" s="42">
        <v>0</v>
      </c>
      <c r="T59" s="13"/>
      <c r="U59" s="14">
        <f aca="true" t="shared" si="1" ref="U59:U74">MAX(Q59:T59)</f>
        <v>0</v>
      </c>
      <c r="V59" s="15"/>
      <c r="W59" s="12">
        <f aca="true" t="shared" si="2" ref="W59:W74">O59+U59</f>
        <v>0</v>
      </c>
      <c r="X59" s="15"/>
      <c r="Y59" s="12">
        <v>200</v>
      </c>
      <c r="Z59" s="37">
        <v>220</v>
      </c>
      <c r="AA59" s="37">
        <v>225</v>
      </c>
      <c r="AB59" s="13"/>
      <c r="AC59" s="14">
        <f>MAX(Y59:AA59)</f>
        <v>225</v>
      </c>
      <c r="AD59" s="8">
        <v>121.2975</v>
      </c>
      <c r="AE59" s="13">
        <f aca="true" t="shared" si="3" ref="AE59:AE74">O59+U59+AC59</f>
        <v>225</v>
      </c>
      <c r="AF59" s="15"/>
      <c r="AG59" s="18"/>
    </row>
    <row r="60" spans="1:33" ht="15" customHeight="1">
      <c r="A60" s="4"/>
      <c r="B60">
        <v>67.5</v>
      </c>
      <c r="C60" t="s">
        <v>42</v>
      </c>
      <c r="D60" t="s">
        <v>25</v>
      </c>
      <c r="E60" t="s">
        <v>26</v>
      </c>
      <c r="F60" s="2">
        <v>30053</v>
      </c>
      <c r="G60">
        <v>32</v>
      </c>
      <c r="H60" t="s">
        <v>62</v>
      </c>
      <c r="I60" s="5">
        <v>66.5</v>
      </c>
      <c r="K60" s="41">
        <v>0</v>
      </c>
      <c r="L60" s="43">
        <v>0</v>
      </c>
      <c r="M60" s="43">
        <v>0</v>
      </c>
      <c r="N60" s="42"/>
      <c r="O60" s="43">
        <v>0</v>
      </c>
      <c r="P60" s="34"/>
      <c r="Q60" s="7">
        <v>0</v>
      </c>
      <c r="R60" s="43">
        <v>0</v>
      </c>
      <c r="S60" s="43">
        <v>0</v>
      </c>
      <c r="T60" s="6"/>
      <c r="U60" s="16">
        <f t="shared" si="1"/>
        <v>0</v>
      </c>
      <c r="V60" s="8"/>
      <c r="W60" s="7">
        <f t="shared" si="2"/>
        <v>0</v>
      </c>
      <c r="X60" s="8"/>
      <c r="Y60" s="7">
        <v>160</v>
      </c>
      <c r="Z60" s="6">
        <v>170</v>
      </c>
      <c r="AA60" s="36">
        <v>180</v>
      </c>
      <c r="AB60" s="6"/>
      <c r="AC60" s="16">
        <f>MAX(Y60:Z60)</f>
        <v>170</v>
      </c>
      <c r="AD60" s="8">
        <v>120.25800000000001</v>
      </c>
      <c r="AE60" s="6">
        <f t="shared" si="3"/>
        <v>170</v>
      </c>
      <c r="AF60" s="8"/>
      <c r="AG60" s="19"/>
    </row>
    <row r="61" spans="1:33" ht="15" customHeight="1">
      <c r="A61" s="4"/>
      <c r="B61">
        <v>67.5</v>
      </c>
      <c r="C61" t="s">
        <v>40</v>
      </c>
      <c r="D61" t="s">
        <v>25</v>
      </c>
      <c r="E61" t="s">
        <v>26</v>
      </c>
      <c r="F61" s="2">
        <v>36011</v>
      </c>
      <c r="G61">
        <v>15</v>
      </c>
      <c r="H61" t="s">
        <v>61</v>
      </c>
      <c r="I61" s="5">
        <v>67</v>
      </c>
      <c r="K61" s="41">
        <v>0</v>
      </c>
      <c r="L61" s="43">
        <v>0</v>
      </c>
      <c r="M61" s="43">
        <v>0</v>
      </c>
      <c r="N61" s="42"/>
      <c r="O61" s="43">
        <v>0</v>
      </c>
      <c r="P61" s="34"/>
      <c r="Q61" s="7">
        <v>0</v>
      </c>
      <c r="R61" s="43">
        <v>0</v>
      </c>
      <c r="S61" s="43">
        <v>0</v>
      </c>
      <c r="T61" s="6"/>
      <c r="U61" s="16">
        <f t="shared" si="1"/>
        <v>0</v>
      </c>
      <c r="V61" s="8"/>
      <c r="W61" s="7">
        <f t="shared" si="2"/>
        <v>0</v>
      </c>
      <c r="X61" s="8"/>
      <c r="Y61" s="7">
        <v>140</v>
      </c>
      <c r="Z61" s="28">
        <v>145</v>
      </c>
      <c r="AA61" s="28">
        <v>150</v>
      </c>
      <c r="AB61" s="6"/>
      <c r="AC61" s="16">
        <f>MAX(Y61:AA61)</f>
        <v>150</v>
      </c>
      <c r="AD61" s="8">
        <v>84.075</v>
      </c>
      <c r="AE61" s="6">
        <f t="shared" si="3"/>
        <v>150</v>
      </c>
      <c r="AF61" s="8"/>
      <c r="AG61" s="19"/>
    </row>
    <row r="62" spans="2:33" ht="15" customHeight="1">
      <c r="B62">
        <v>75</v>
      </c>
      <c r="C62" t="s">
        <v>44</v>
      </c>
      <c r="D62" t="s">
        <v>25</v>
      </c>
      <c r="E62" t="s">
        <v>26</v>
      </c>
      <c r="F62" s="2">
        <v>36066</v>
      </c>
      <c r="G62">
        <v>15</v>
      </c>
      <c r="H62" t="s">
        <v>61</v>
      </c>
      <c r="I62" s="5" t="s">
        <v>45</v>
      </c>
      <c r="K62" s="41">
        <v>0</v>
      </c>
      <c r="L62" s="43">
        <v>0</v>
      </c>
      <c r="M62" s="43">
        <v>0</v>
      </c>
      <c r="N62" s="42"/>
      <c r="O62" s="43">
        <v>0</v>
      </c>
      <c r="P62" s="34"/>
      <c r="Q62" s="7">
        <v>0</v>
      </c>
      <c r="R62" s="43">
        <v>0</v>
      </c>
      <c r="S62" s="43">
        <v>0</v>
      </c>
      <c r="T62" s="6"/>
      <c r="U62" s="16">
        <f t="shared" si="1"/>
        <v>0</v>
      </c>
      <c r="V62" s="8"/>
      <c r="W62" s="7">
        <f t="shared" si="2"/>
        <v>0</v>
      </c>
      <c r="X62" s="8"/>
      <c r="Y62" s="7">
        <v>190</v>
      </c>
      <c r="Z62" s="28">
        <v>200</v>
      </c>
      <c r="AA62" s="28">
        <v>210</v>
      </c>
      <c r="AB62" s="6"/>
      <c r="AC62" s="16">
        <f>MAX(Y62:AA62)</f>
        <v>210</v>
      </c>
      <c r="AD62" s="8">
        <v>116.34</v>
      </c>
      <c r="AE62" s="6">
        <f t="shared" si="3"/>
        <v>210</v>
      </c>
      <c r="AF62" s="8"/>
      <c r="AG62" s="20"/>
    </row>
    <row r="63" spans="1:33" ht="15" customHeight="1">
      <c r="A63" s="4"/>
      <c r="B63">
        <v>75</v>
      </c>
      <c r="C63" t="s">
        <v>46</v>
      </c>
      <c r="D63" t="s">
        <v>25</v>
      </c>
      <c r="E63" t="s">
        <v>26</v>
      </c>
      <c r="F63" s="2">
        <v>36972</v>
      </c>
      <c r="G63">
        <v>13</v>
      </c>
      <c r="H63" t="s">
        <v>61</v>
      </c>
      <c r="I63" s="5" t="s">
        <v>36</v>
      </c>
      <c r="K63" s="41">
        <v>0</v>
      </c>
      <c r="L63" s="42">
        <v>0</v>
      </c>
      <c r="M63" s="42">
        <v>0</v>
      </c>
      <c r="N63" s="42"/>
      <c r="O63" s="42">
        <v>0</v>
      </c>
      <c r="P63" s="34"/>
      <c r="Q63" s="7">
        <v>0</v>
      </c>
      <c r="R63" s="42">
        <v>0</v>
      </c>
      <c r="S63" s="42">
        <v>0</v>
      </c>
      <c r="T63" s="6"/>
      <c r="U63" s="16">
        <f t="shared" si="1"/>
        <v>0</v>
      </c>
      <c r="V63" s="8"/>
      <c r="W63" s="7">
        <f t="shared" si="2"/>
        <v>0</v>
      </c>
      <c r="X63" s="8"/>
      <c r="Y63" s="7">
        <v>140</v>
      </c>
      <c r="Z63" s="28">
        <v>150</v>
      </c>
      <c r="AA63" s="28">
        <v>160</v>
      </c>
      <c r="AB63" s="6"/>
      <c r="AC63" s="16">
        <f>MAX(Y63:AA63)</f>
        <v>160</v>
      </c>
      <c r="AD63" s="8">
        <v>83.36</v>
      </c>
      <c r="AE63" s="6">
        <f t="shared" si="3"/>
        <v>160</v>
      </c>
      <c r="AF63" s="8"/>
      <c r="AG63" s="19"/>
    </row>
    <row r="64" spans="1:33" ht="15" customHeight="1">
      <c r="A64" s="4"/>
      <c r="B64">
        <v>75</v>
      </c>
      <c r="C64" t="s">
        <v>35</v>
      </c>
      <c r="D64" t="s">
        <v>25</v>
      </c>
      <c r="E64" t="s">
        <v>26</v>
      </c>
      <c r="F64" s="2">
        <v>35720</v>
      </c>
      <c r="G64">
        <v>16</v>
      </c>
      <c r="H64" t="s">
        <v>61</v>
      </c>
      <c r="I64" s="5">
        <v>71</v>
      </c>
      <c r="K64" s="41">
        <v>0</v>
      </c>
      <c r="L64" s="43">
        <v>0</v>
      </c>
      <c r="M64" s="43">
        <v>0</v>
      </c>
      <c r="N64" s="42"/>
      <c r="O64" s="43">
        <v>0</v>
      </c>
      <c r="P64" s="34"/>
      <c r="Q64" s="7">
        <v>0</v>
      </c>
      <c r="R64" s="43">
        <v>0</v>
      </c>
      <c r="S64" s="43">
        <v>0</v>
      </c>
      <c r="T64" s="6"/>
      <c r="U64" s="16">
        <f t="shared" si="1"/>
        <v>0</v>
      </c>
      <c r="V64" s="8"/>
      <c r="W64" s="7">
        <f t="shared" si="2"/>
        <v>0</v>
      </c>
      <c r="X64" s="8"/>
      <c r="Y64" s="7">
        <v>100</v>
      </c>
      <c r="Z64" s="6">
        <v>120</v>
      </c>
      <c r="AA64" s="6">
        <v>135</v>
      </c>
      <c r="AB64" s="6"/>
      <c r="AC64" s="16">
        <f>MAX(Y64:AA64)</f>
        <v>135</v>
      </c>
      <c r="AD64" s="8">
        <v>96.714</v>
      </c>
      <c r="AE64" s="6">
        <f t="shared" si="3"/>
        <v>135</v>
      </c>
      <c r="AF64" s="8"/>
      <c r="AG64" s="19"/>
    </row>
    <row r="65" spans="1:33" ht="15" customHeight="1">
      <c r="A65" s="4"/>
      <c r="B65">
        <v>75</v>
      </c>
      <c r="C65" t="s">
        <v>33</v>
      </c>
      <c r="D65" t="s">
        <v>25</v>
      </c>
      <c r="E65" t="s">
        <v>26</v>
      </c>
      <c r="F65" s="2">
        <v>35570</v>
      </c>
      <c r="G65">
        <v>17</v>
      </c>
      <c r="H65" t="s">
        <v>61</v>
      </c>
      <c r="I65" s="5" t="s">
        <v>34</v>
      </c>
      <c r="K65" s="41">
        <v>0</v>
      </c>
      <c r="L65" s="43">
        <v>0</v>
      </c>
      <c r="M65" s="43">
        <v>0</v>
      </c>
      <c r="N65" s="42"/>
      <c r="O65" s="43">
        <v>0</v>
      </c>
      <c r="P65" s="34"/>
      <c r="Q65" s="7">
        <v>0</v>
      </c>
      <c r="R65" s="43">
        <v>0</v>
      </c>
      <c r="S65" s="43">
        <v>0</v>
      </c>
      <c r="T65" s="6"/>
      <c r="U65" s="16">
        <f t="shared" si="1"/>
        <v>0</v>
      </c>
      <c r="V65" s="8"/>
      <c r="W65" s="7">
        <f t="shared" si="2"/>
        <v>0</v>
      </c>
      <c r="X65" s="8"/>
      <c r="Y65" s="7">
        <v>90</v>
      </c>
      <c r="Z65" s="28">
        <v>100</v>
      </c>
      <c r="AA65" s="28">
        <v>115</v>
      </c>
      <c r="AB65" s="6"/>
      <c r="AC65" s="16">
        <f>MAX(Y65:AA65)</f>
        <v>115</v>
      </c>
      <c r="AD65" s="8">
        <v>79.8905</v>
      </c>
      <c r="AE65" s="6">
        <f t="shared" si="3"/>
        <v>115</v>
      </c>
      <c r="AF65" s="8"/>
      <c r="AG65" s="19"/>
    </row>
    <row r="66" spans="1:33" ht="15" customHeight="1">
      <c r="A66">
        <v>1</v>
      </c>
      <c r="B66">
        <v>75</v>
      </c>
      <c r="C66" t="s">
        <v>31</v>
      </c>
      <c r="D66" t="s">
        <v>25</v>
      </c>
      <c r="E66" t="s">
        <v>26</v>
      </c>
      <c r="F66" s="2">
        <v>36005</v>
      </c>
      <c r="G66">
        <v>15</v>
      </c>
      <c r="H66" t="s">
        <v>61</v>
      </c>
      <c r="I66" s="5" t="s">
        <v>32</v>
      </c>
      <c r="K66" s="41">
        <v>0</v>
      </c>
      <c r="L66" s="43">
        <v>0</v>
      </c>
      <c r="M66" s="43">
        <v>0</v>
      </c>
      <c r="N66" s="42"/>
      <c r="O66" s="43">
        <v>0</v>
      </c>
      <c r="P66" s="34"/>
      <c r="Q66" s="7">
        <v>0</v>
      </c>
      <c r="R66" s="43">
        <v>0</v>
      </c>
      <c r="S66" s="43">
        <v>0</v>
      </c>
      <c r="T66" s="6"/>
      <c r="U66" s="16">
        <f t="shared" si="1"/>
        <v>0</v>
      </c>
      <c r="V66" s="8"/>
      <c r="W66" s="7">
        <f t="shared" si="2"/>
        <v>0</v>
      </c>
      <c r="X66" s="8"/>
      <c r="Y66" s="7">
        <v>80</v>
      </c>
      <c r="Z66" s="6">
        <v>90</v>
      </c>
      <c r="AA66" s="72">
        <v>100</v>
      </c>
      <c r="AB66" s="6"/>
      <c r="AC66" s="16">
        <f>MAX(Y66:Z66)</f>
        <v>90</v>
      </c>
      <c r="AD66" s="8">
        <v>73.791</v>
      </c>
      <c r="AE66" s="6">
        <f t="shared" si="3"/>
        <v>90</v>
      </c>
      <c r="AF66" s="8"/>
      <c r="AG66" s="20"/>
    </row>
    <row r="67" spans="1:33" ht="15" customHeight="1">
      <c r="A67" s="4"/>
      <c r="B67">
        <v>82.5</v>
      </c>
      <c r="C67" t="s">
        <v>41</v>
      </c>
      <c r="D67" t="s">
        <v>25</v>
      </c>
      <c r="E67" t="s">
        <v>26</v>
      </c>
      <c r="F67" s="2">
        <v>32639</v>
      </c>
      <c r="G67">
        <v>25</v>
      </c>
      <c r="H67" t="s">
        <v>62</v>
      </c>
      <c r="I67" s="5">
        <v>78</v>
      </c>
      <c r="K67" s="41">
        <v>0</v>
      </c>
      <c r="L67" s="43">
        <v>0</v>
      </c>
      <c r="M67" s="43">
        <v>0</v>
      </c>
      <c r="N67" s="42"/>
      <c r="O67" s="43">
        <v>0</v>
      </c>
      <c r="P67" s="34"/>
      <c r="Q67" s="7">
        <v>0</v>
      </c>
      <c r="R67" s="43">
        <v>0</v>
      </c>
      <c r="S67" s="43">
        <v>0</v>
      </c>
      <c r="T67" s="6"/>
      <c r="U67" s="16">
        <f t="shared" si="1"/>
        <v>0</v>
      </c>
      <c r="V67" s="8"/>
      <c r="W67" s="7">
        <f t="shared" si="2"/>
        <v>0</v>
      </c>
      <c r="X67" s="8"/>
      <c r="Y67" s="7">
        <v>100</v>
      </c>
      <c r="Z67" s="28">
        <v>110</v>
      </c>
      <c r="AA67" s="28">
        <v>115</v>
      </c>
      <c r="AB67" s="6"/>
      <c r="AC67" s="16">
        <f>MAX(Y67:AA67)</f>
        <v>115</v>
      </c>
      <c r="AD67" s="8">
        <v>79.8905</v>
      </c>
      <c r="AE67" s="6">
        <f t="shared" si="3"/>
        <v>115</v>
      </c>
      <c r="AF67" s="8"/>
      <c r="AG67" s="19"/>
    </row>
    <row r="68" spans="1:33" ht="15.75">
      <c r="A68" s="4"/>
      <c r="B68">
        <v>90</v>
      </c>
      <c r="C68" t="s">
        <v>48</v>
      </c>
      <c r="D68" t="s">
        <v>25</v>
      </c>
      <c r="E68" t="s">
        <v>26</v>
      </c>
      <c r="F68" s="2">
        <v>21880</v>
      </c>
      <c r="G68">
        <v>54</v>
      </c>
      <c r="H68" t="s">
        <v>63</v>
      </c>
      <c r="I68" s="5">
        <v>88.5</v>
      </c>
      <c r="K68" s="41">
        <v>0</v>
      </c>
      <c r="L68" s="43">
        <v>0</v>
      </c>
      <c r="M68" s="43">
        <v>0</v>
      </c>
      <c r="N68" s="42"/>
      <c r="O68" s="43">
        <v>0</v>
      </c>
      <c r="P68" s="34"/>
      <c r="Q68" s="7">
        <v>0</v>
      </c>
      <c r="R68" s="43">
        <v>0</v>
      </c>
      <c r="S68" s="43">
        <v>0</v>
      </c>
      <c r="T68" s="6"/>
      <c r="U68" s="16">
        <f t="shared" si="1"/>
        <v>0</v>
      </c>
      <c r="V68" s="8"/>
      <c r="W68" s="7">
        <f t="shared" si="2"/>
        <v>0</v>
      </c>
      <c r="X68" s="8"/>
      <c r="Y68" s="7">
        <v>130</v>
      </c>
      <c r="Z68" s="28">
        <v>140</v>
      </c>
      <c r="AA68" s="28">
        <v>150</v>
      </c>
      <c r="AB68" s="6"/>
      <c r="AC68" s="16">
        <f>MAX(Y68:AA68)</f>
        <v>150</v>
      </c>
      <c r="AD68" s="8">
        <v>88.71000000000001</v>
      </c>
      <c r="AE68" s="6">
        <f t="shared" si="3"/>
        <v>150</v>
      </c>
      <c r="AF68" s="8"/>
      <c r="AG68" s="19"/>
    </row>
    <row r="69" spans="1:33" ht="15.75">
      <c r="A69" s="4"/>
      <c r="B69">
        <v>90</v>
      </c>
      <c r="C69" t="s">
        <v>37</v>
      </c>
      <c r="D69" t="s">
        <v>25</v>
      </c>
      <c r="E69" t="s">
        <v>26</v>
      </c>
      <c r="F69" s="2">
        <v>35978</v>
      </c>
      <c r="G69">
        <v>15</v>
      </c>
      <c r="H69" t="s">
        <v>61</v>
      </c>
      <c r="I69" s="5" t="s">
        <v>38</v>
      </c>
      <c r="K69" s="41">
        <v>0</v>
      </c>
      <c r="L69" s="43">
        <v>0</v>
      </c>
      <c r="M69" s="43">
        <v>0</v>
      </c>
      <c r="N69" s="42"/>
      <c r="O69" s="43">
        <v>0</v>
      </c>
      <c r="P69" s="35"/>
      <c r="Q69" s="7">
        <v>0</v>
      </c>
      <c r="R69" s="43">
        <v>0</v>
      </c>
      <c r="S69" s="43">
        <v>0</v>
      </c>
      <c r="T69" s="6"/>
      <c r="U69" s="16">
        <f t="shared" si="1"/>
        <v>0</v>
      </c>
      <c r="V69" s="8"/>
      <c r="W69" s="7">
        <f t="shared" si="2"/>
        <v>0</v>
      </c>
      <c r="X69" s="8"/>
      <c r="Y69" s="7">
        <v>145</v>
      </c>
      <c r="Z69" s="32">
        <v>160</v>
      </c>
      <c r="AA69" s="32">
        <v>160</v>
      </c>
      <c r="AB69" s="6"/>
      <c r="AC69" s="16">
        <f>MAX(Y69)</f>
        <v>145</v>
      </c>
      <c r="AD69" s="8">
        <v>87</v>
      </c>
      <c r="AE69" s="6">
        <f t="shared" si="3"/>
        <v>145</v>
      </c>
      <c r="AF69" s="8"/>
      <c r="AG69" s="19"/>
    </row>
    <row r="70" spans="1:33" ht="15.75">
      <c r="A70" s="4"/>
      <c r="B70">
        <v>90</v>
      </c>
      <c r="C70" t="s">
        <v>49</v>
      </c>
      <c r="D70" t="s">
        <v>25</v>
      </c>
      <c r="E70" t="s">
        <v>26</v>
      </c>
      <c r="F70" s="2">
        <v>36190</v>
      </c>
      <c r="G70">
        <v>15</v>
      </c>
      <c r="H70" t="s">
        <v>61</v>
      </c>
      <c r="I70" s="5">
        <v>83.5</v>
      </c>
      <c r="K70" s="41">
        <v>0</v>
      </c>
      <c r="L70" s="43">
        <v>0</v>
      </c>
      <c r="M70" s="43">
        <v>0</v>
      </c>
      <c r="N70" s="42"/>
      <c r="O70" s="43">
        <v>0</v>
      </c>
      <c r="P70" s="34"/>
      <c r="Q70" s="7">
        <v>0</v>
      </c>
      <c r="R70" s="43">
        <v>0</v>
      </c>
      <c r="S70" s="43">
        <v>0</v>
      </c>
      <c r="T70" s="6"/>
      <c r="U70" s="16">
        <f t="shared" si="1"/>
        <v>0</v>
      </c>
      <c r="V70" s="8"/>
      <c r="W70" s="7">
        <f t="shared" si="2"/>
        <v>0</v>
      </c>
      <c r="X70" s="8"/>
      <c r="Y70" s="7">
        <v>70</v>
      </c>
      <c r="Z70" s="28">
        <v>85</v>
      </c>
      <c r="AA70" s="6">
        <v>90</v>
      </c>
      <c r="AB70" s="6"/>
      <c r="AC70" s="16">
        <f>MAX(Y70:AA70)</f>
        <v>90</v>
      </c>
      <c r="AD70" s="8">
        <v>62.153999999999996</v>
      </c>
      <c r="AE70" s="6">
        <f t="shared" si="3"/>
        <v>90</v>
      </c>
      <c r="AF70" s="8"/>
      <c r="AG70" s="19"/>
    </row>
    <row r="71" spans="1:33" ht="15.75">
      <c r="A71" s="4"/>
      <c r="B71">
        <v>100</v>
      </c>
      <c r="C71" t="s">
        <v>43</v>
      </c>
      <c r="D71" t="s">
        <v>25</v>
      </c>
      <c r="E71" t="s">
        <v>26</v>
      </c>
      <c r="F71" s="2">
        <v>33098</v>
      </c>
      <c r="G71">
        <v>23</v>
      </c>
      <c r="H71" t="s">
        <v>62</v>
      </c>
      <c r="I71" s="5">
        <v>97.5</v>
      </c>
      <c r="K71" s="41">
        <v>0</v>
      </c>
      <c r="L71" s="43">
        <v>0</v>
      </c>
      <c r="M71" s="43">
        <v>0</v>
      </c>
      <c r="N71" s="42"/>
      <c r="O71" s="43">
        <v>0</v>
      </c>
      <c r="P71" s="34"/>
      <c r="Q71" s="7">
        <v>0</v>
      </c>
      <c r="R71" s="43">
        <v>0</v>
      </c>
      <c r="S71" s="43">
        <v>0</v>
      </c>
      <c r="T71" s="6"/>
      <c r="U71" s="16">
        <f t="shared" si="1"/>
        <v>0</v>
      </c>
      <c r="V71" s="8"/>
      <c r="W71" s="7">
        <f t="shared" si="2"/>
        <v>0</v>
      </c>
      <c r="X71" s="8"/>
      <c r="Y71" s="7">
        <v>125</v>
      </c>
      <c r="Z71" s="28">
        <v>135</v>
      </c>
      <c r="AA71" s="28">
        <v>145</v>
      </c>
      <c r="AB71" s="6"/>
      <c r="AC71" s="16">
        <f>MAX(Y71:AA71)</f>
        <v>145</v>
      </c>
      <c r="AD71" s="8">
        <v>101.34049999999999</v>
      </c>
      <c r="AE71" s="6">
        <f t="shared" si="3"/>
        <v>145</v>
      </c>
      <c r="AF71" s="8"/>
      <c r="AG71" s="19"/>
    </row>
    <row r="72" spans="2:33" ht="15.75">
      <c r="B72">
        <v>100</v>
      </c>
      <c r="C72" t="s">
        <v>24</v>
      </c>
      <c r="D72" t="s">
        <v>25</v>
      </c>
      <c r="E72" t="s">
        <v>26</v>
      </c>
      <c r="F72" s="2">
        <v>32322</v>
      </c>
      <c r="G72">
        <v>25</v>
      </c>
      <c r="H72" t="s">
        <v>62</v>
      </c>
      <c r="I72" s="5">
        <v>100</v>
      </c>
      <c r="K72" s="41">
        <v>0</v>
      </c>
      <c r="L72" s="43">
        <v>0</v>
      </c>
      <c r="M72" s="43">
        <v>0</v>
      </c>
      <c r="N72" s="42"/>
      <c r="O72" s="43">
        <v>0</v>
      </c>
      <c r="P72" s="34"/>
      <c r="Q72" s="7">
        <v>0</v>
      </c>
      <c r="R72" s="43">
        <v>0</v>
      </c>
      <c r="S72" s="43">
        <v>0</v>
      </c>
      <c r="T72" s="6"/>
      <c r="U72" s="16">
        <f t="shared" si="1"/>
        <v>0</v>
      </c>
      <c r="V72" s="8"/>
      <c r="W72" s="7">
        <f t="shared" si="2"/>
        <v>0</v>
      </c>
      <c r="X72" s="8"/>
      <c r="Y72" s="7">
        <v>120</v>
      </c>
      <c r="Z72" s="28">
        <v>130</v>
      </c>
      <c r="AA72" s="28">
        <v>145</v>
      </c>
      <c r="AB72" s="6"/>
      <c r="AC72" s="16">
        <f>MAX(Y72:AA72)</f>
        <v>145</v>
      </c>
      <c r="AD72" s="8">
        <v>105.9515</v>
      </c>
      <c r="AE72" s="6">
        <f t="shared" si="3"/>
        <v>145</v>
      </c>
      <c r="AF72" s="8"/>
      <c r="AG72" s="20"/>
    </row>
    <row r="73" spans="1:33" ht="15" customHeight="1">
      <c r="A73" s="4"/>
      <c r="B73">
        <v>110</v>
      </c>
      <c r="C73" t="s">
        <v>39</v>
      </c>
      <c r="D73" t="s">
        <v>25</v>
      </c>
      <c r="E73" t="s">
        <v>26</v>
      </c>
      <c r="F73" s="2">
        <v>27297</v>
      </c>
      <c r="G73">
        <v>39</v>
      </c>
      <c r="H73" t="s">
        <v>62</v>
      </c>
      <c r="I73" s="5">
        <v>108</v>
      </c>
      <c r="K73" s="41">
        <v>0</v>
      </c>
      <c r="L73" s="42">
        <v>0</v>
      </c>
      <c r="M73" s="42">
        <v>0</v>
      </c>
      <c r="N73" s="42"/>
      <c r="O73" s="42">
        <v>0</v>
      </c>
      <c r="P73" s="34"/>
      <c r="Q73" s="7">
        <v>0</v>
      </c>
      <c r="R73" s="42">
        <v>0</v>
      </c>
      <c r="S73" s="42">
        <v>0</v>
      </c>
      <c r="T73" s="6"/>
      <c r="U73" s="16">
        <f t="shared" si="1"/>
        <v>0</v>
      </c>
      <c r="V73" s="8"/>
      <c r="W73" s="7">
        <f t="shared" si="2"/>
        <v>0</v>
      </c>
      <c r="X73" s="8"/>
      <c r="Y73" s="7">
        <v>130</v>
      </c>
      <c r="Z73" s="28">
        <v>145</v>
      </c>
      <c r="AA73" s="6">
        <v>150</v>
      </c>
      <c r="AB73" s="6"/>
      <c r="AC73" s="16">
        <f>MAX(Y73:AA73)</f>
        <v>150</v>
      </c>
      <c r="AD73" s="8">
        <v>110.355</v>
      </c>
      <c r="AE73" s="6">
        <f t="shared" si="3"/>
        <v>150</v>
      </c>
      <c r="AF73" s="8"/>
      <c r="AG73" s="19"/>
    </row>
    <row r="74" spans="2:33" ht="18" customHeight="1">
      <c r="B74">
        <v>125</v>
      </c>
      <c r="C74" t="s">
        <v>30</v>
      </c>
      <c r="D74" t="s">
        <v>25</v>
      </c>
      <c r="E74" t="s">
        <v>26</v>
      </c>
      <c r="F74" s="2">
        <v>35483</v>
      </c>
      <c r="G74">
        <v>17</v>
      </c>
      <c r="H74" t="s">
        <v>61</v>
      </c>
      <c r="I74" s="5">
        <v>125</v>
      </c>
      <c r="K74" s="44">
        <v>0</v>
      </c>
      <c r="L74" s="43">
        <v>0</v>
      </c>
      <c r="M74" s="45">
        <v>0</v>
      </c>
      <c r="N74" s="46"/>
      <c r="O74" s="45">
        <v>0</v>
      </c>
      <c r="P74" s="34"/>
      <c r="Q74" s="9">
        <v>0</v>
      </c>
      <c r="R74" s="45">
        <v>0</v>
      </c>
      <c r="S74" s="45">
        <v>0</v>
      </c>
      <c r="T74" s="10"/>
      <c r="U74" s="17">
        <f t="shared" si="1"/>
        <v>0</v>
      </c>
      <c r="V74" s="11"/>
      <c r="W74" s="9">
        <f t="shared" si="2"/>
        <v>0</v>
      </c>
      <c r="X74" s="11"/>
      <c r="Y74" s="9">
        <v>130</v>
      </c>
      <c r="Z74" s="74">
        <v>140</v>
      </c>
      <c r="AA74" s="74">
        <v>150</v>
      </c>
      <c r="AB74" s="10"/>
      <c r="AC74" s="17">
        <f>MAX(Y74:AA74)</f>
        <v>150</v>
      </c>
      <c r="AD74" s="11">
        <v>96.72</v>
      </c>
      <c r="AE74" s="10">
        <f t="shared" si="3"/>
        <v>150</v>
      </c>
      <c r="AF74" s="11"/>
      <c r="AG74" s="21"/>
    </row>
    <row r="75" spans="1:33" ht="30" customHeight="1">
      <c r="A75" s="83" t="s">
        <v>23</v>
      </c>
      <c r="B75" s="83"/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83"/>
      <c r="AB75" s="83"/>
      <c r="AC75" s="83"/>
      <c r="AD75" s="84"/>
      <c r="AE75" s="83"/>
      <c r="AF75" s="83"/>
      <c r="AG75" s="83"/>
    </row>
    <row r="76" spans="1:33" ht="15" customHeight="1">
      <c r="A76" s="81" t="s">
        <v>0</v>
      </c>
      <c r="B76" s="81" t="s">
        <v>1</v>
      </c>
      <c r="C76" s="81" t="s">
        <v>2</v>
      </c>
      <c r="D76" s="81" t="s">
        <v>3</v>
      </c>
      <c r="E76" s="81" t="s">
        <v>4</v>
      </c>
      <c r="F76" s="81" t="s">
        <v>5</v>
      </c>
      <c r="G76" s="81" t="s">
        <v>6</v>
      </c>
      <c r="H76" s="81" t="s">
        <v>7</v>
      </c>
      <c r="I76" s="81" t="s">
        <v>8</v>
      </c>
      <c r="J76" s="81" t="s">
        <v>9</v>
      </c>
      <c r="K76" s="78" t="s">
        <v>10</v>
      </c>
      <c r="L76" s="79"/>
      <c r="M76" s="79"/>
      <c r="N76" s="79"/>
      <c r="O76" s="79"/>
      <c r="P76" s="80"/>
      <c r="Q76" s="78" t="s">
        <v>12</v>
      </c>
      <c r="R76" s="79"/>
      <c r="S76" s="79"/>
      <c r="T76" s="79"/>
      <c r="U76" s="79"/>
      <c r="V76" s="80"/>
      <c r="W76" s="78" t="s">
        <v>14</v>
      </c>
      <c r="X76" s="80"/>
      <c r="Y76" s="78" t="s">
        <v>16</v>
      </c>
      <c r="Z76" s="79"/>
      <c r="AA76" s="79"/>
      <c r="AB76" s="79"/>
      <c r="AC76" s="79"/>
      <c r="AD76" s="80"/>
      <c r="AE76" s="78" t="s">
        <v>17</v>
      </c>
      <c r="AF76" s="80"/>
      <c r="AG76" s="81" t="s">
        <v>18</v>
      </c>
    </row>
    <row r="77" spans="1:33" ht="18" customHeight="1">
      <c r="A77" s="82"/>
      <c r="B77" s="82"/>
      <c r="C77" s="82"/>
      <c r="D77" s="82"/>
      <c r="E77" s="82"/>
      <c r="F77" s="82"/>
      <c r="G77" s="82"/>
      <c r="H77" s="82"/>
      <c r="I77" s="82"/>
      <c r="J77" s="82"/>
      <c r="K77" s="27">
        <v>1</v>
      </c>
      <c r="L77" s="27">
        <v>2</v>
      </c>
      <c r="M77" s="27">
        <v>3</v>
      </c>
      <c r="N77" s="27">
        <v>4</v>
      </c>
      <c r="O77" s="27" t="s">
        <v>11</v>
      </c>
      <c r="P77" s="27" t="s">
        <v>9</v>
      </c>
      <c r="Q77" s="27">
        <v>1</v>
      </c>
      <c r="R77" s="27">
        <v>2</v>
      </c>
      <c r="S77" s="27">
        <v>3</v>
      </c>
      <c r="T77" s="27">
        <v>4</v>
      </c>
      <c r="U77" s="27" t="s">
        <v>11</v>
      </c>
      <c r="V77" s="27" t="s">
        <v>9</v>
      </c>
      <c r="W77" s="27" t="s">
        <v>15</v>
      </c>
      <c r="X77" s="27" t="s">
        <v>9</v>
      </c>
      <c r="Y77" s="27">
        <v>1</v>
      </c>
      <c r="Z77" s="27">
        <v>2</v>
      </c>
      <c r="AA77" s="27">
        <v>3</v>
      </c>
      <c r="AB77" s="27">
        <v>4</v>
      </c>
      <c r="AC77" s="27" t="s">
        <v>11</v>
      </c>
      <c r="AD77" s="27" t="s">
        <v>9</v>
      </c>
      <c r="AE77" s="27" t="s">
        <v>13</v>
      </c>
      <c r="AF77" s="27" t="s">
        <v>9</v>
      </c>
      <c r="AG77" s="82"/>
    </row>
    <row r="78" spans="1:33" ht="15" customHeight="1">
      <c r="A78" s="16">
        <v>1</v>
      </c>
      <c r="B78" s="13">
        <v>60</v>
      </c>
      <c r="C78" s="13" t="s">
        <v>28</v>
      </c>
      <c r="D78" s="13" t="s">
        <v>25</v>
      </c>
      <c r="E78" s="13" t="s">
        <v>26</v>
      </c>
      <c r="F78" s="22">
        <v>36156</v>
      </c>
      <c r="G78" s="13">
        <v>15</v>
      </c>
      <c r="H78" t="s">
        <v>61</v>
      </c>
      <c r="I78" s="23" t="s">
        <v>29</v>
      </c>
      <c r="J78" s="35">
        <v>0.8199</v>
      </c>
      <c r="K78" s="7">
        <v>50</v>
      </c>
      <c r="L78" s="6">
        <v>55</v>
      </c>
      <c r="M78" s="6">
        <v>60</v>
      </c>
      <c r="N78" s="6"/>
      <c r="O78" s="6">
        <f>MAX(K78:N78)</f>
        <v>60</v>
      </c>
      <c r="P78">
        <f aca="true" t="shared" si="4" ref="P78:P93">J78*O78</f>
        <v>49.193999999999996</v>
      </c>
      <c r="Q78" s="12">
        <v>60</v>
      </c>
      <c r="R78" s="38">
        <v>70</v>
      </c>
      <c r="S78" s="38">
        <v>70</v>
      </c>
      <c r="T78" s="13"/>
      <c r="U78" s="13">
        <f>MAX(Q78)</f>
        <v>60</v>
      </c>
      <c r="V78" s="13">
        <f aca="true" t="shared" si="5" ref="V78:V93">J78*U78</f>
        <v>49.193999999999996</v>
      </c>
      <c r="W78" s="12">
        <f aca="true" t="shared" si="6" ref="W78:W93">O78+U78</f>
        <v>120</v>
      </c>
      <c r="X78" s="15">
        <f aca="true" t="shared" si="7" ref="X78:X93">P78+V78</f>
        <v>98.38799999999999</v>
      </c>
      <c r="Y78" s="13">
        <v>80</v>
      </c>
      <c r="Z78" s="13">
        <v>90</v>
      </c>
      <c r="AA78" s="73">
        <v>100</v>
      </c>
      <c r="AB78" s="13"/>
      <c r="AC78" s="14">
        <f>MAX(Y78:Z78)</f>
        <v>90</v>
      </c>
      <c r="AD78" s="6">
        <f aca="true" t="shared" si="8" ref="AD78:AD93">J78*AC78</f>
        <v>73.791</v>
      </c>
      <c r="AE78" s="12">
        <f aca="true" t="shared" si="9" ref="AE78:AE93">W78+AC78</f>
        <v>210</v>
      </c>
      <c r="AF78" s="15">
        <f aca="true" t="shared" si="10" ref="AF78:AF93">X78+AD78</f>
        <v>172.17899999999997</v>
      </c>
      <c r="AG78" s="15"/>
    </row>
    <row r="79" spans="1:33" ht="15" customHeight="1">
      <c r="A79" s="40">
        <v>1</v>
      </c>
      <c r="B79" s="6">
        <v>67.5</v>
      </c>
      <c r="C79" s="6" t="s">
        <v>42</v>
      </c>
      <c r="D79" s="6" t="s">
        <v>25</v>
      </c>
      <c r="E79" s="6" t="s">
        <v>26</v>
      </c>
      <c r="F79" s="25">
        <v>30053</v>
      </c>
      <c r="G79" s="6">
        <v>32</v>
      </c>
      <c r="H79" t="s">
        <v>62</v>
      </c>
      <c r="I79" s="24">
        <v>66.5</v>
      </c>
      <c r="J79" s="35">
        <v>0.7357</v>
      </c>
      <c r="K79" s="7">
        <v>110</v>
      </c>
      <c r="L79" s="28">
        <v>120</v>
      </c>
      <c r="M79" s="28">
        <v>125</v>
      </c>
      <c r="N79" s="6"/>
      <c r="O79" s="6">
        <f>MAX(K79:N79)</f>
        <v>125</v>
      </c>
      <c r="P79">
        <f t="shared" si="4"/>
        <v>91.9625</v>
      </c>
      <c r="Q79" s="7">
        <v>90</v>
      </c>
      <c r="R79" s="28">
        <v>95</v>
      </c>
      <c r="S79" s="6" t="s">
        <v>52</v>
      </c>
      <c r="T79" s="6"/>
      <c r="U79" s="6">
        <f aca="true" t="shared" si="11" ref="U79:U86">MAX(Q79:T79)</f>
        <v>95</v>
      </c>
      <c r="V79" s="6">
        <f t="shared" si="5"/>
        <v>69.89150000000001</v>
      </c>
      <c r="W79" s="7">
        <f t="shared" si="6"/>
        <v>220</v>
      </c>
      <c r="X79" s="8">
        <f t="shared" si="7"/>
        <v>161.854</v>
      </c>
      <c r="Y79" s="6">
        <v>130</v>
      </c>
      <c r="Z79" s="28">
        <v>145</v>
      </c>
      <c r="AA79" s="6">
        <v>150</v>
      </c>
      <c r="AB79" s="6"/>
      <c r="AC79" s="16">
        <f>MAX(Y79:AA79)</f>
        <v>150</v>
      </c>
      <c r="AD79" s="6">
        <f t="shared" si="8"/>
        <v>110.355</v>
      </c>
      <c r="AE79" s="7">
        <f t="shared" si="9"/>
        <v>370</v>
      </c>
      <c r="AF79" s="8">
        <f t="shared" si="10"/>
        <v>272.209</v>
      </c>
      <c r="AG79" s="50" t="s">
        <v>58</v>
      </c>
    </row>
    <row r="80" spans="1:33" ht="15" customHeight="1">
      <c r="A80" s="39">
        <v>2</v>
      </c>
      <c r="B80" s="6">
        <v>67.5</v>
      </c>
      <c r="C80" s="6" t="s">
        <v>51</v>
      </c>
      <c r="D80" s="6" t="s">
        <v>25</v>
      </c>
      <c r="E80" s="6" t="s">
        <v>26</v>
      </c>
      <c r="F80" s="25">
        <v>36011</v>
      </c>
      <c r="G80" s="6">
        <v>15</v>
      </c>
      <c r="H80" t="s">
        <v>61</v>
      </c>
      <c r="I80" s="24">
        <v>67</v>
      </c>
      <c r="J80" s="35">
        <v>0.7307</v>
      </c>
      <c r="K80" s="30">
        <v>90</v>
      </c>
      <c r="L80" s="28">
        <v>100</v>
      </c>
      <c r="M80" s="28">
        <v>110</v>
      </c>
      <c r="N80" s="6"/>
      <c r="O80" s="6">
        <f>MAX(L80:N80)</f>
        <v>110</v>
      </c>
      <c r="P80">
        <f t="shared" si="4"/>
        <v>80.377</v>
      </c>
      <c r="Q80" s="7">
        <v>70</v>
      </c>
      <c r="R80" s="28">
        <v>75</v>
      </c>
      <c r="S80" s="28">
        <v>80</v>
      </c>
      <c r="T80" s="6"/>
      <c r="U80" s="6">
        <f t="shared" si="11"/>
        <v>80</v>
      </c>
      <c r="V80" s="6">
        <f t="shared" si="5"/>
        <v>58.456</v>
      </c>
      <c r="W80" s="7">
        <f t="shared" si="6"/>
        <v>190</v>
      </c>
      <c r="X80" s="8">
        <f t="shared" si="7"/>
        <v>138.833</v>
      </c>
      <c r="Y80" s="6">
        <v>120</v>
      </c>
      <c r="Z80" s="28">
        <v>130</v>
      </c>
      <c r="AA80" s="28">
        <v>145</v>
      </c>
      <c r="AB80" s="6"/>
      <c r="AC80" s="16">
        <f>MAX(Y80:AA80)</f>
        <v>145</v>
      </c>
      <c r="AD80" s="6">
        <f t="shared" si="8"/>
        <v>105.9515</v>
      </c>
      <c r="AE80" s="7">
        <f t="shared" si="9"/>
        <v>335</v>
      </c>
      <c r="AF80" s="8">
        <f t="shared" si="10"/>
        <v>244.78449999999998</v>
      </c>
      <c r="AG80" s="50" t="s">
        <v>55</v>
      </c>
    </row>
    <row r="81" spans="1:33" ht="15" customHeight="1">
      <c r="A81" s="39">
        <v>1</v>
      </c>
      <c r="B81" s="6">
        <v>75</v>
      </c>
      <c r="C81" s="6" t="s">
        <v>31</v>
      </c>
      <c r="D81" s="6" t="s">
        <v>25</v>
      </c>
      <c r="E81" s="6" t="s">
        <v>26</v>
      </c>
      <c r="F81" s="25">
        <v>36005</v>
      </c>
      <c r="G81" s="6">
        <v>15</v>
      </c>
      <c r="H81" t="s">
        <v>61</v>
      </c>
      <c r="I81" s="24" t="s">
        <v>32</v>
      </c>
      <c r="J81" s="35">
        <v>0.7074</v>
      </c>
      <c r="K81" s="7">
        <v>150</v>
      </c>
      <c r="L81" s="32">
        <v>160</v>
      </c>
      <c r="M81" s="32">
        <v>160</v>
      </c>
      <c r="N81" s="36">
        <v>165</v>
      </c>
      <c r="O81" s="6">
        <f>MAX(K81)</f>
        <v>150</v>
      </c>
      <c r="P81">
        <f t="shared" si="4"/>
        <v>106.11</v>
      </c>
      <c r="Q81" s="7">
        <v>100</v>
      </c>
      <c r="R81" s="32">
        <v>105</v>
      </c>
      <c r="S81" s="6">
        <v>105</v>
      </c>
      <c r="T81" s="6"/>
      <c r="U81" s="6">
        <f t="shared" si="11"/>
        <v>105</v>
      </c>
      <c r="V81" s="6">
        <f t="shared" si="5"/>
        <v>74.277</v>
      </c>
      <c r="W81" s="7">
        <f t="shared" si="6"/>
        <v>255</v>
      </c>
      <c r="X81" s="8">
        <f t="shared" si="7"/>
        <v>180.387</v>
      </c>
      <c r="Y81" s="6">
        <v>160</v>
      </c>
      <c r="Z81" s="6">
        <v>170</v>
      </c>
      <c r="AA81" s="36">
        <v>180</v>
      </c>
      <c r="AB81" s="6"/>
      <c r="AC81" s="16">
        <f>MAX(Y81:Z81)</f>
        <v>170</v>
      </c>
      <c r="AD81" s="6">
        <f t="shared" si="8"/>
        <v>120.25800000000001</v>
      </c>
      <c r="AE81" s="7">
        <f t="shared" si="9"/>
        <v>425</v>
      </c>
      <c r="AF81" s="8">
        <f t="shared" si="10"/>
        <v>300.645</v>
      </c>
      <c r="AG81" s="67" t="s">
        <v>53</v>
      </c>
    </row>
    <row r="82" spans="1:33" ht="15" customHeight="1">
      <c r="A82" s="16">
        <v>2</v>
      </c>
      <c r="B82" s="6">
        <v>75</v>
      </c>
      <c r="C82" s="6" t="s">
        <v>33</v>
      </c>
      <c r="D82" s="6" t="s">
        <v>25</v>
      </c>
      <c r="E82" s="6" t="s">
        <v>26</v>
      </c>
      <c r="F82" s="25">
        <v>35570</v>
      </c>
      <c r="G82" s="6">
        <v>17</v>
      </c>
      <c r="H82" t="s">
        <v>61</v>
      </c>
      <c r="I82" s="24" t="s">
        <v>34</v>
      </c>
      <c r="J82" s="35">
        <v>0.6989</v>
      </c>
      <c r="K82" s="30">
        <v>115</v>
      </c>
      <c r="L82" s="32">
        <v>115</v>
      </c>
      <c r="M82" s="28">
        <v>120</v>
      </c>
      <c r="N82" s="6"/>
      <c r="O82" s="6">
        <f>MAX(M82:N82)</f>
        <v>120</v>
      </c>
      <c r="P82">
        <f t="shared" si="4"/>
        <v>83.868</v>
      </c>
      <c r="Q82" s="7">
        <v>65</v>
      </c>
      <c r="R82" s="28">
        <v>70</v>
      </c>
      <c r="S82" s="28">
        <v>75</v>
      </c>
      <c r="T82" s="6"/>
      <c r="U82" s="6">
        <f t="shared" si="11"/>
        <v>75</v>
      </c>
      <c r="V82" s="6">
        <f t="shared" si="5"/>
        <v>52.4175</v>
      </c>
      <c r="W82" s="7">
        <f t="shared" si="6"/>
        <v>195</v>
      </c>
      <c r="X82" s="8">
        <f t="shared" si="7"/>
        <v>136.28549999999998</v>
      </c>
      <c r="Y82" s="6">
        <v>125</v>
      </c>
      <c r="Z82" s="28">
        <v>135</v>
      </c>
      <c r="AA82" s="28">
        <v>145</v>
      </c>
      <c r="AB82" s="6"/>
      <c r="AC82" s="16">
        <f aca="true" t="shared" si="12" ref="AC82:AC87">MAX(Y82:AA82)</f>
        <v>145</v>
      </c>
      <c r="AD82" s="6">
        <f t="shared" si="8"/>
        <v>101.34049999999999</v>
      </c>
      <c r="AE82" s="7">
        <f t="shared" si="9"/>
        <v>340</v>
      </c>
      <c r="AF82" s="8">
        <f t="shared" si="10"/>
        <v>237.62599999999998</v>
      </c>
      <c r="AG82" s="50" t="s">
        <v>56</v>
      </c>
    </row>
    <row r="83" spans="1:33" ht="15" customHeight="1">
      <c r="A83" s="39">
        <v>3</v>
      </c>
      <c r="B83" s="6">
        <v>75</v>
      </c>
      <c r="C83" s="6" t="s">
        <v>44</v>
      </c>
      <c r="D83" s="6" t="s">
        <v>25</v>
      </c>
      <c r="E83" s="6" t="s">
        <v>26</v>
      </c>
      <c r="F83" s="25">
        <v>36066</v>
      </c>
      <c r="G83" s="6">
        <v>15</v>
      </c>
      <c r="H83" t="s">
        <v>61</v>
      </c>
      <c r="I83" s="24" t="s">
        <v>45</v>
      </c>
      <c r="J83" s="35">
        <v>0.7164</v>
      </c>
      <c r="K83" s="30">
        <v>75</v>
      </c>
      <c r="L83" s="28">
        <v>75</v>
      </c>
      <c r="M83" s="32">
        <v>85</v>
      </c>
      <c r="N83" s="6"/>
      <c r="O83" s="6">
        <f>MAX(L83,N83)</f>
        <v>75</v>
      </c>
      <c r="P83">
        <f t="shared" si="4"/>
        <v>53.730000000000004</v>
      </c>
      <c r="Q83" s="30">
        <v>75</v>
      </c>
      <c r="R83" s="32">
        <v>75</v>
      </c>
      <c r="S83" s="28">
        <v>75</v>
      </c>
      <c r="T83" s="6"/>
      <c r="U83" s="6">
        <f t="shared" si="11"/>
        <v>75</v>
      </c>
      <c r="V83" s="6">
        <f t="shared" si="5"/>
        <v>53.730000000000004</v>
      </c>
      <c r="W83" s="7">
        <f t="shared" si="6"/>
        <v>150</v>
      </c>
      <c r="X83" s="8">
        <f t="shared" si="7"/>
        <v>107.46000000000001</v>
      </c>
      <c r="Y83" s="6">
        <v>100</v>
      </c>
      <c r="Z83" s="6">
        <v>120</v>
      </c>
      <c r="AA83" s="6">
        <v>135</v>
      </c>
      <c r="AB83" s="6"/>
      <c r="AC83" s="16">
        <f t="shared" si="12"/>
        <v>135</v>
      </c>
      <c r="AD83" s="6">
        <f t="shared" si="8"/>
        <v>96.714</v>
      </c>
      <c r="AE83" s="7">
        <f t="shared" si="9"/>
        <v>285</v>
      </c>
      <c r="AF83" s="8">
        <f t="shared" si="10"/>
        <v>204.174</v>
      </c>
      <c r="AG83" s="67"/>
    </row>
    <row r="84" spans="1:33" ht="15" customHeight="1">
      <c r="A84" s="16">
        <v>4</v>
      </c>
      <c r="B84" s="6">
        <v>75</v>
      </c>
      <c r="C84" s="6" t="s">
        <v>35</v>
      </c>
      <c r="D84" s="6" t="s">
        <v>25</v>
      </c>
      <c r="E84" s="6" t="s">
        <v>26</v>
      </c>
      <c r="F84" s="25">
        <v>35720</v>
      </c>
      <c r="G84" s="6">
        <v>16</v>
      </c>
      <c r="H84" t="s">
        <v>61</v>
      </c>
      <c r="I84" s="24">
        <v>71</v>
      </c>
      <c r="J84" s="35">
        <v>0.6947</v>
      </c>
      <c r="K84" s="7">
        <v>60</v>
      </c>
      <c r="L84" s="28">
        <v>70</v>
      </c>
      <c r="M84" s="32">
        <v>90</v>
      </c>
      <c r="N84" s="6"/>
      <c r="O84" s="6">
        <f>MAX(K84:L84)</f>
        <v>70</v>
      </c>
      <c r="P84">
        <f t="shared" si="4"/>
        <v>48.629</v>
      </c>
      <c r="Q84" s="7">
        <v>65</v>
      </c>
      <c r="R84" s="28">
        <v>75</v>
      </c>
      <c r="S84" s="28">
        <v>80</v>
      </c>
      <c r="T84" s="6"/>
      <c r="U84" s="6">
        <f t="shared" si="11"/>
        <v>80</v>
      </c>
      <c r="V84" s="6">
        <f t="shared" si="5"/>
        <v>55.576</v>
      </c>
      <c r="W84" s="7">
        <f t="shared" si="6"/>
        <v>150</v>
      </c>
      <c r="X84" s="8">
        <f t="shared" si="7"/>
        <v>104.205</v>
      </c>
      <c r="Y84" s="6">
        <v>90</v>
      </c>
      <c r="Z84" s="28">
        <v>100</v>
      </c>
      <c r="AA84" s="28">
        <v>115</v>
      </c>
      <c r="AB84" s="6"/>
      <c r="AC84" s="16">
        <f t="shared" si="12"/>
        <v>115</v>
      </c>
      <c r="AD84" s="6">
        <f t="shared" si="8"/>
        <v>79.8905</v>
      </c>
      <c r="AE84" s="7">
        <f t="shared" si="9"/>
        <v>265</v>
      </c>
      <c r="AF84" s="8">
        <f t="shared" si="10"/>
        <v>184.09550000000002</v>
      </c>
      <c r="AG84" s="50"/>
    </row>
    <row r="85" spans="1:33" ht="15" customHeight="1">
      <c r="A85" s="39">
        <v>5</v>
      </c>
      <c r="B85" s="6">
        <v>75</v>
      </c>
      <c r="C85" s="6" t="s">
        <v>46</v>
      </c>
      <c r="D85" s="6" t="s">
        <v>25</v>
      </c>
      <c r="E85" s="6" t="s">
        <v>26</v>
      </c>
      <c r="F85" s="25">
        <v>36972</v>
      </c>
      <c r="G85" s="6">
        <v>13</v>
      </c>
      <c r="H85" t="s">
        <v>61</v>
      </c>
      <c r="I85" s="24" t="s">
        <v>36</v>
      </c>
      <c r="J85" s="35">
        <v>0.6906</v>
      </c>
      <c r="K85" s="7">
        <v>50</v>
      </c>
      <c r="L85" s="6">
        <v>70</v>
      </c>
      <c r="M85" s="6">
        <v>90</v>
      </c>
      <c r="N85" s="6"/>
      <c r="O85" s="6">
        <f>MAX(K85:N85)</f>
        <v>90</v>
      </c>
      <c r="P85">
        <f t="shared" si="4"/>
        <v>62.153999999999996</v>
      </c>
      <c r="Q85" s="7">
        <v>40</v>
      </c>
      <c r="R85" s="36">
        <v>50</v>
      </c>
      <c r="S85" s="6">
        <v>50</v>
      </c>
      <c r="T85" s="6"/>
      <c r="U85" s="6">
        <f t="shared" si="11"/>
        <v>50</v>
      </c>
      <c r="V85" s="6">
        <f t="shared" si="5"/>
        <v>34.53</v>
      </c>
      <c r="W85" s="7">
        <f t="shared" si="6"/>
        <v>140</v>
      </c>
      <c r="X85" s="8">
        <f t="shared" si="7"/>
        <v>96.684</v>
      </c>
      <c r="Y85" s="6">
        <v>70</v>
      </c>
      <c r="Z85" s="28">
        <v>85</v>
      </c>
      <c r="AA85" s="6">
        <v>90</v>
      </c>
      <c r="AB85" s="6"/>
      <c r="AC85" s="16">
        <f t="shared" si="12"/>
        <v>90</v>
      </c>
      <c r="AD85" s="6">
        <f t="shared" si="8"/>
        <v>62.153999999999996</v>
      </c>
      <c r="AE85" s="7">
        <f t="shared" si="9"/>
        <v>230</v>
      </c>
      <c r="AF85" s="8">
        <f t="shared" si="10"/>
        <v>158.838</v>
      </c>
      <c r="AG85" s="51"/>
    </row>
    <row r="86" spans="1:33" ht="15" customHeight="1">
      <c r="A86" s="40">
        <v>1</v>
      </c>
      <c r="B86" s="6">
        <v>82.5</v>
      </c>
      <c r="C86" s="6" t="s">
        <v>41</v>
      </c>
      <c r="D86" s="6" t="s">
        <v>25</v>
      </c>
      <c r="E86" s="6" t="s">
        <v>26</v>
      </c>
      <c r="F86" s="25">
        <v>32639</v>
      </c>
      <c r="G86" s="6">
        <v>25</v>
      </c>
      <c r="H86" t="s">
        <v>62</v>
      </c>
      <c r="I86" s="24">
        <v>78</v>
      </c>
      <c r="J86" s="35">
        <v>0.6448</v>
      </c>
      <c r="K86" s="30">
        <v>120</v>
      </c>
      <c r="L86" s="28">
        <v>125</v>
      </c>
      <c r="M86" s="28">
        <v>135</v>
      </c>
      <c r="N86" s="6"/>
      <c r="O86" s="6">
        <f>MAX(L86:N86)</f>
        <v>135</v>
      </c>
      <c r="P86">
        <f t="shared" si="4"/>
        <v>87.048</v>
      </c>
      <c r="Q86" s="7">
        <v>90</v>
      </c>
      <c r="R86" s="28">
        <v>105</v>
      </c>
      <c r="S86" s="28">
        <v>110</v>
      </c>
      <c r="T86" s="6"/>
      <c r="U86" s="6">
        <f t="shared" si="11"/>
        <v>110</v>
      </c>
      <c r="V86" s="6">
        <f t="shared" si="5"/>
        <v>70.928</v>
      </c>
      <c r="W86" s="7">
        <f t="shared" si="6"/>
        <v>245</v>
      </c>
      <c r="X86" s="8">
        <f t="shared" si="7"/>
        <v>157.976</v>
      </c>
      <c r="Y86" s="6">
        <v>130</v>
      </c>
      <c r="Z86" s="28">
        <v>140</v>
      </c>
      <c r="AA86" s="28">
        <v>150</v>
      </c>
      <c r="AB86" s="6"/>
      <c r="AC86" s="16">
        <f t="shared" si="12"/>
        <v>150</v>
      </c>
      <c r="AD86" s="6">
        <f t="shared" si="8"/>
        <v>96.72</v>
      </c>
      <c r="AE86" s="7">
        <f t="shared" si="9"/>
        <v>395</v>
      </c>
      <c r="AF86" s="8">
        <f t="shared" si="10"/>
        <v>254.696</v>
      </c>
      <c r="AG86" s="50"/>
    </row>
    <row r="87" spans="1:33" ht="15" customHeight="1">
      <c r="A87" s="39">
        <v>1</v>
      </c>
      <c r="B87" s="6">
        <v>90</v>
      </c>
      <c r="C87" s="6" t="s">
        <v>48</v>
      </c>
      <c r="D87" s="6" t="s">
        <v>25</v>
      </c>
      <c r="E87" s="6" t="s">
        <v>26</v>
      </c>
      <c r="F87" s="25">
        <v>21880</v>
      </c>
      <c r="G87" s="6">
        <v>54</v>
      </c>
      <c r="H87" t="s">
        <v>63</v>
      </c>
      <c r="I87" s="24">
        <v>88.5</v>
      </c>
      <c r="J87" s="35">
        <v>0.5914</v>
      </c>
      <c r="K87" s="30">
        <v>130</v>
      </c>
      <c r="L87" s="32">
        <v>140</v>
      </c>
      <c r="M87" s="28">
        <v>140</v>
      </c>
      <c r="N87" s="6"/>
      <c r="O87" s="28">
        <f>MAX(M87:N87)</f>
        <v>140</v>
      </c>
      <c r="P87">
        <f t="shared" si="4"/>
        <v>82.796</v>
      </c>
      <c r="Q87" s="30">
        <v>115</v>
      </c>
      <c r="R87" s="28">
        <v>120</v>
      </c>
      <c r="S87" s="28">
        <v>125</v>
      </c>
      <c r="T87" s="6"/>
      <c r="U87" s="6">
        <f>MAX(R87:T87)</f>
        <v>125</v>
      </c>
      <c r="V87" s="6">
        <f t="shared" si="5"/>
        <v>73.92500000000001</v>
      </c>
      <c r="W87" s="7">
        <f t="shared" si="6"/>
        <v>265</v>
      </c>
      <c r="X87" s="8">
        <f t="shared" si="7"/>
        <v>156.721</v>
      </c>
      <c r="Y87" s="6">
        <v>130</v>
      </c>
      <c r="Z87" s="28">
        <v>140</v>
      </c>
      <c r="AA87" s="28">
        <v>150</v>
      </c>
      <c r="AB87" s="6"/>
      <c r="AC87" s="16">
        <f t="shared" si="12"/>
        <v>150</v>
      </c>
      <c r="AD87" s="6">
        <f t="shared" si="8"/>
        <v>88.71000000000001</v>
      </c>
      <c r="AE87" s="7">
        <f t="shared" si="9"/>
        <v>415</v>
      </c>
      <c r="AF87" s="8">
        <f t="shared" si="10"/>
        <v>245.431</v>
      </c>
      <c r="AG87" s="50" t="s">
        <v>59</v>
      </c>
    </row>
    <row r="88" spans="1:33" ht="15" customHeight="1">
      <c r="A88" s="40">
        <v>2</v>
      </c>
      <c r="B88" s="6">
        <v>90</v>
      </c>
      <c r="C88" s="6" t="s">
        <v>37</v>
      </c>
      <c r="D88" s="6" t="s">
        <v>25</v>
      </c>
      <c r="E88" s="6" t="s">
        <v>26</v>
      </c>
      <c r="F88" s="25">
        <v>35978</v>
      </c>
      <c r="G88" s="6">
        <v>15</v>
      </c>
      <c r="H88" t="s">
        <v>61</v>
      </c>
      <c r="I88" s="24" t="s">
        <v>38</v>
      </c>
      <c r="J88" s="35">
        <v>0.6</v>
      </c>
      <c r="K88" s="7">
        <v>130</v>
      </c>
      <c r="L88" s="28">
        <v>140</v>
      </c>
      <c r="M88" s="32">
        <v>145</v>
      </c>
      <c r="N88" s="6"/>
      <c r="O88" s="6">
        <f>MAX(K88:L88)</f>
        <v>140</v>
      </c>
      <c r="P88">
        <f t="shared" si="4"/>
        <v>84</v>
      </c>
      <c r="Q88" s="7">
        <v>85</v>
      </c>
      <c r="R88" s="32">
        <v>87.5</v>
      </c>
      <c r="S88" s="36" t="s">
        <v>52</v>
      </c>
      <c r="T88" s="6"/>
      <c r="U88" s="6">
        <f>MAX(Q88)</f>
        <v>85</v>
      </c>
      <c r="V88" s="6">
        <f t="shared" si="5"/>
        <v>51</v>
      </c>
      <c r="W88" s="7">
        <f t="shared" si="6"/>
        <v>225</v>
      </c>
      <c r="X88" s="8">
        <f t="shared" si="7"/>
        <v>135</v>
      </c>
      <c r="Y88" s="6">
        <v>145</v>
      </c>
      <c r="Z88" s="32">
        <v>160</v>
      </c>
      <c r="AA88" s="32">
        <v>160</v>
      </c>
      <c r="AB88" s="6"/>
      <c r="AC88" s="16">
        <f>MAX(Y88)</f>
        <v>145</v>
      </c>
      <c r="AD88" s="6">
        <f t="shared" si="8"/>
        <v>87</v>
      </c>
      <c r="AE88" s="7">
        <f t="shared" si="9"/>
        <v>370</v>
      </c>
      <c r="AF88" s="8">
        <f t="shared" si="10"/>
        <v>222</v>
      </c>
      <c r="AG88" s="50"/>
    </row>
    <row r="89" spans="1:33" ht="15" customHeight="1">
      <c r="A89" s="39">
        <v>3</v>
      </c>
      <c r="B89" s="6">
        <v>90</v>
      </c>
      <c r="C89" s="6" t="s">
        <v>49</v>
      </c>
      <c r="D89" s="6" t="s">
        <v>25</v>
      </c>
      <c r="E89" s="6" t="s">
        <v>26</v>
      </c>
      <c r="F89" s="25">
        <v>36190</v>
      </c>
      <c r="G89" s="6">
        <v>15</v>
      </c>
      <c r="H89" t="s">
        <v>61</v>
      </c>
      <c r="I89" s="24">
        <v>83.5</v>
      </c>
      <c r="J89" s="35">
        <v>0.6947</v>
      </c>
      <c r="K89" s="30">
        <v>85</v>
      </c>
      <c r="L89" s="28">
        <v>90</v>
      </c>
      <c r="M89" s="32">
        <v>95</v>
      </c>
      <c r="N89" s="6"/>
      <c r="O89" s="6">
        <f>MAX(L89)</f>
        <v>90</v>
      </c>
      <c r="P89">
        <f t="shared" si="4"/>
        <v>62.522999999999996</v>
      </c>
      <c r="Q89" s="7">
        <v>45</v>
      </c>
      <c r="R89" s="6">
        <v>47</v>
      </c>
      <c r="S89" s="36">
        <v>50</v>
      </c>
      <c r="T89" s="6"/>
      <c r="U89" s="6">
        <f>MAX(Q89:R89)</f>
        <v>47</v>
      </c>
      <c r="V89" s="6">
        <f t="shared" si="5"/>
        <v>32.6509</v>
      </c>
      <c r="W89" s="7">
        <f t="shared" si="6"/>
        <v>137</v>
      </c>
      <c r="X89" s="8">
        <f t="shared" si="7"/>
        <v>95.1739</v>
      </c>
      <c r="Y89" s="6">
        <v>100</v>
      </c>
      <c r="Z89" s="28">
        <v>110</v>
      </c>
      <c r="AA89" s="28">
        <v>115</v>
      </c>
      <c r="AB89" s="6"/>
      <c r="AC89" s="16">
        <f>MAX(Y89:AA89)</f>
        <v>115</v>
      </c>
      <c r="AD89" s="6">
        <f t="shared" si="8"/>
        <v>79.8905</v>
      </c>
      <c r="AE89" s="7">
        <f t="shared" si="9"/>
        <v>252</v>
      </c>
      <c r="AF89" s="8">
        <f t="shared" si="10"/>
        <v>175.0644</v>
      </c>
      <c r="AG89" s="50"/>
    </row>
    <row r="90" spans="1:33" ht="15" customHeight="1">
      <c r="A90" s="39">
        <v>1</v>
      </c>
      <c r="B90" s="6">
        <v>100</v>
      </c>
      <c r="C90" s="6" t="s">
        <v>24</v>
      </c>
      <c r="D90" s="6" t="s">
        <v>25</v>
      </c>
      <c r="E90" s="6" t="s">
        <v>26</v>
      </c>
      <c r="F90" s="25">
        <v>32322</v>
      </c>
      <c r="G90" s="6">
        <v>25</v>
      </c>
      <c r="H90" t="s">
        <v>62</v>
      </c>
      <c r="I90" s="24">
        <v>100</v>
      </c>
      <c r="J90" s="35">
        <v>0.554</v>
      </c>
      <c r="K90" s="30">
        <v>160</v>
      </c>
      <c r="L90" s="28">
        <v>170</v>
      </c>
      <c r="M90" s="32">
        <v>180</v>
      </c>
      <c r="N90" s="6"/>
      <c r="O90" s="6">
        <f>MAX(L90)</f>
        <v>170</v>
      </c>
      <c r="P90">
        <f t="shared" si="4"/>
        <v>94.18</v>
      </c>
      <c r="Q90" s="7">
        <v>120</v>
      </c>
      <c r="R90" s="28">
        <v>130</v>
      </c>
      <c r="S90" s="28">
        <v>140</v>
      </c>
      <c r="T90" s="6"/>
      <c r="U90" s="6">
        <f>MAX(Q90:T90)</f>
        <v>140</v>
      </c>
      <c r="V90" s="6">
        <f t="shared" si="5"/>
        <v>77.56</v>
      </c>
      <c r="W90" s="7">
        <f t="shared" si="6"/>
        <v>310</v>
      </c>
      <c r="X90" s="8">
        <f t="shared" si="7"/>
        <v>171.74</v>
      </c>
      <c r="Y90" s="6">
        <v>190</v>
      </c>
      <c r="Z90" s="28">
        <v>200</v>
      </c>
      <c r="AA90" s="28">
        <v>210</v>
      </c>
      <c r="AB90" s="6"/>
      <c r="AC90" s="16">
        <f>MAX(Y90:AA90)</f>
        <v>210</v>
      </c>
      <c r="AD90" s="6">
        <f t="shared" si="8"/>
        <v>116.34</v>
      </c>
      <c r="AE90" s="7">
        <f t="shared" si="9"/>
        <v>520</v>
      </c>
      <c r="AF90" s="8">
        <f t="shared" si="10"/>
        <v>288.08000000000004</v>
      </c>
      <c r="AG90" s="50" t="s">
        <v>57</v>
      </c>
    </row>
    <row r="91" spans="1:33" ht="15" customHeight="1">
      <c r="A91" s="40">
        <v>2</v>
      </c>
      <c r="B91" s="6">
        <v>100</v>
      </c>
      <c r="C91" s="6" t="s">
        <v>43</v>
      </c>
      <c r="D91" s="6" t="s">
        <v>25</v>
      </c>
      <c r="E91" s="6" t="s">
        <v>26</v>
      </c>
      <c r="F91" s="25">
        <v>33098</v>
      </c>
      <c r="G91" s="6">
        <v>23</v>
      </c>
      <c r="H91" t="s">
        <v>62</v>
      </c>
      <c r="I91" s="24">
        <v>97.5</v>
      </c>
      <c r="J91" s="35">
        <v>0.5605</v>
      </c>
      <c r="K91" s="7">
        <v>150</v>
      </c>
      <c r="L91" s="31">
        <v>167.5</v>
      </c>
      <c r="M91" s="28">
        <v>170</v>
      </c>
      <c r="N91" s="6"/>
      <c r="O91" s="6">
        <f>MAX(K91:N91)</f>
        <v>170</v>
      </c>
      <c r="P91">
        <f t="shared" si="4"/>
        <v>95.285</v>
      </c>
      <c r="Q91" s="7">
        <v>70</v>
      </c>
      <c r="R91" s="32">
        <v>75</v>
      </c>
      <c r="S91" s="28">
        <v>80</v>
      </c>
      <c r="T91" s="6"/>
      <c r="U91" s="6">
        <f>MAX(Q91:T91)</f>
        <v>80</v>
      </c>
      <c r="V91" s="6">
        <f t="shared" si="5"/>
        <v>44.84</v>
      </c>
      <c r="W91" s="7">
        <f t="shared" si="6"/>
        <v>250</v>
      </c>
      <c r="X91" s="8">
        <f t="shared" si="7"/>
        <v>140.125</v>
      </c>
      <c r="Y91" s="6">
        <v>140</v>
      </c>
      <c r="Z91" s="28">
        <v>145</v>
      </c>
      <c r="AA91" s="28">
        <v>150</v>
      </c>
      <c r="AB91" s="6"/>
      <c r="AC91" s="16">
        <f>MAX(Y91:AA91)</f>
        <v>150</v>
      </c>
      <c r="AD91" s="6">
        <f t="shared" si="8"/>
        <v>84.075</v>
      </c>
      <c r="AE91" s="7">
        <f t="shared" si="9"/>
        <v>400</v>
      </c>
      <c r="AF91" s="8">
        <f t="shared" si="10"/>
        <v>224.2</v>
      </c>
      <c r="AG91" s="50"/>
    </row>
    <row r="92" spans="1:33" ht="15" customHeight="1">
      <c r="A92" s="16">
        <v>1</v>
      </c>
      <c r="B92" s="6">
        <v>110</v>
      </c>
      <c r="C92" s="6" t="s">
        <v>39</v>
      </c>
      <c r="D92" s="6" t="s">
        <v>25</v>
      </c>
      <c r="E92" s="6" t="s">
        <v>26</v>
      </c>
      <c r="F92" s="25">
        <v>27297</v>
      </c>
      <c r="G92" s="6">
        <v>39</v>
      </c>
      <c r="H92" t="s">
        <v>62</v>
      </c>
      <c r="I92" s="24">
        <v>108</v>
      </c>
      <c r="J92" s="35">
        <v>0.5391</v>
      </c>
      <c r="K92" s="7">
        <v>200</v>
      </c>
      <c r="L92" s="6">
        <v>210</v>
      </c>
      <c r="M92" s="6">
        <v>215</v>
      </c>
      <c r="N92" s="6"/>
      <c r="O92" s="6">
        <f>MAX(K92:N92)</f>
        <v>215</v>
      </c>
      <c r="P92">
        <f t="shared" si="4"/>
        <v>115.90650000000001</v>
      </c>
      <c r="Q92" s="7">
        <v>160</v>
      </c>
      <c r="R92" s="36">
        <v>170</v>
      </c>
      <c r="S92" s="6" t="s">
        <v>52</v>
      </c>
      <c r="T92" s="6"/>
      <c r="U92" s="6">
        <f>MAX(Q92)</f>
        <v>160</v>
      </c>
      <c r="V92" s="6">
        <f t="shared" si="5"/>
        <v>86.256</v>
      </c>
      <c r="W92" s="7">
        <f t="shared" si="6"/>
        <v>375</v>
      </c>
      <c r="X92" s="8">
        <f t="shared" si="7"/>
        <v>202.16250000000002</v>
      </c>
      <c r="Y92" s="6">
        <v>200</v>
      </c>
      <c r="Z92" s="28">
        <v>220</v>
      </c>
      <c r="AA92" s="28">
        <v>225</v>
      </c>
      <c r="AB92" s="6"/>
      <c r="AC92" s="16">
        <f>MAX(Y92:AA92)</f>
        <v>225</v>
      </c>
      <c r="AD92" s="6">
        <f t="shared" si="8"/>
        <v>121.2975</v>
      </c>
      <c r="AE92" s="7">
        <f t="shared" si="9"/>
        <v>600</v>
      </c>
      <c r="AF92" s="8">
        <f t="shared" si="10"/>
        <v>323.46000000000004</v>
      </c>
      <c r="AG92" s="50" t="s">
        <v>54</v>
      </c>
    </row>
    <row r="93" spans="1:33" ht="15" customHeight="1">
      <c r="A93" s="75">
        <v>1</v>
      </c>
      <c r="B93" s="10">
        <v>125</v>
      </c>
      <c r="C93" s="10" t="s">
        <v>30</v>
      </c>
      <c r="D93" s="10" t="s">
        <v>25</v>
      </c>
      <c r="E93" s="10" t="s">
        <v>26</v>
      </c>
      <c r="F93" s="29">
        <v>35483</v>
      </c>
      <c r="G93" s="10">
        <v>17</v>
      </c>
      <c r="H93" t="s">
        <v>61</v>
      </c>
      <c r="I93" s="26">
        <v>125</v>
      </c>
      <c r="J93" s="35">
        <v>0.521</v>
      </c>
      <c r="K93" s="76">
        <v>150</v>
      </c>
      <c r="L93" s="74">
        <v>160</v>
      </c>
      <c r="M93" s="74">
        <v>170</v>
      </c>
      <c r="N93" s="10"/>
      <c r="O93" s="10">
        <f>MAX(L93:N93)</f>
        <v>170</v>
      </c>
      <c r="P93">
        <f t="shared" si="4"/>
        <v>88.57000000000001</v>
      </c>
      <c r="Q93" s="76">
        <v>70</v>
      </c>
      <c r="R93" s="74">
        <v>80</v>
      </c>
      <c r="S93" s="74">
        <v>90</v>
      </c>
      <c r="T93" s="10"/>
      <c r="U93" s="10">
        <f>MAX(R93:T93)</f>
        <v>90</v>
      </c>
      <c r="V93" s="10">
        <f t="shared" si="5"/>
        <v>46.89</v>
      </c>
      <c r="W93" s="9">
        <f t="shared" si="6"/>
        <v>260</v>
      </c>
      <c r="X93" s="11">
        <f t="shared" si="7"/>
        <v>135.46</v>
      </c>
      <c r="Y93" s="10">
        <v>140</v>
      </c>
      <c r="Z93" s="74">
        <v>150</v>
      </c>
      <c r="AA93" s="74">
        <v>160</v>
      </c>
      <c r="AB93" s="10"/>
      <c r="AC93" s="17">
        <f>MAX(Y93:AA93)</f>
        <v>160</v>
      </c>
      <c r="AD93" s="10">
        <f t="shared" si="8"/>
        <v>83.36</v>
      </c>
      <c r="AE93" s="9">
        <f t="shared" si="9"/>
        <v>420</v>
      </c>
      <c r="AF93" s="11">
        <f t="shared" si="10"/>
        <v>218.82</v>
      </c>
      <c r="AG93" s="77"/>
    </row>
    <row r="94" spans="1:33" ht="30" customHeight="1">
      <c r="A94" s="83" t="s">
        <v>22</v>
      </c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4"/>
      <c r="W94" s="84"/>
      <c r="X94" s="84"/>
      <c r="Y94" s="83"/>
      <c r="Z94" s="83"/>
      <c r="AA94" s="83"/>
      <c r="AB94" s="83"/>
      <c r="AC94" s="83"/>
      <c r="AD94" s="84"/>
      <c r="AE94" s="84"/>
      <c r="AF94" s="84"/>
      <c r="AG94" s="83"/>
    </row>
    <row r="95" spans="1:33" ht="15" customHeight="1">
      <c r="A95" s="81" t="s">
        <v>0</v>
      </c>
      <c r="B95" s="81" t="s">
        <v>1</v>
      </c>
      <c r="C95" s="81" t="s">
        <v>2</v>
      </c>
      <c r="D95" s="81" t="s">
        <v>3</v>
      </c>
      <c r="E95" s="81" t="s">
        <v>4</v>
      </c>
      <c r="F95" s="81" t="s">
        <v>5</v>
      </c>
      <c r="G95" s="81" t="s">
        <v>6</v>
      </c>
      <c r="H95" s="81" t="s">
        <v>7</v>
      </c>
      <c r="I95" s="81" t="s">
        <v>8</v>
      </c>
      <c r="J95" s="81" t="s">
        <v>9</v>
      </c>
      <c r="K95" s="78" t="s">
        <v>10</v>
      </c>
      <c r="L95" s="79"/>
      <c r="M95" s="79"/>
      <c r="N95" s="79"/>
      <c r="O95" s="79"/>
      <c r="P95" s="80"/>
      <c r="Q95" s="78" t="s">
        <v>12</v>
      </c>
      <c r="R95" s="79"/>
      <c r="S95" s="79"/>
      <c r="T95" s="79"/>
      <c r="U95" s="79"/>
      <c r="V95" s="80"/>
      <c r="W95" s="78" t="s">
        <v>14</v>
      </c>
      <c r="X95" s="80"/>
      <c r="Y95" s="78" t="s">
        <v>16</v>
      </c>
      <c r="Z95" s="79"/>
      <c r="AA95" s="79"/>
      <c r="AB95" s="79"/>
      <c r="AC95" s="79"/>
      <c r="AD95" s="80"/>
      <c r="AE95" s="78" t="s">
        <v>17</v>
      </c>
      <c r="AF95" s="80"/>
      <c r="AG95" s="81" t="s">
        <v>18</v>
      </c>
    </row>
    <row r="96" spans="1:33" ht="18" customHeight="1">
      <c r="A96" s="82"/>
      <c r="B96" s="82"/>
      <c r="C96" s="82"/>
      <c r="D96" s="82"/>
      <c r="E96" s="82"/>
      <c r="F96" s="82"/>
      <c r="G96" s="82"/>
      <c r="H96" s="82"/>
      <c r="I96" s="82"/>
      <c r="J96" s="82"/>
      <c r="K96" s="27">
        <v>1</v>
      </c>
      <c r="L96" s="27">
        <v>2</v>
      </c>
      <c r="M96" s="27">
        <v>3</v>
      </c>
      <c r="N96" s="27">
        <v>4</v>
      </c>
      <c r="O96" s="27" t="s">
        <v>11</v>
      </c>
      <c r="P96" s="27" t="s">
        <v>9</v>
      </c>
      <c r="Q96" s="27">
        <v>1</v>
      </c>
      <c r="R96" s="27">
        <v>2</v>
      </c>
      <c r="S96" s="27">
        <v>3</v>
      </c>
      <c r="T96" s="27">
        <v>4</v>
      </c>
      <c r="U96" s="27" t="s">
        <v>11</v>
      </c>
      <c r="V96" s="27" t="s">
        <v>9</v>
      </c>
      <c r="W96" s="27" t="s">
        <v>15</v>
      </c>
      <c r="X96" s="27" t="s">
        <v>9</v>
      </c>
      <c r="Y96" s="27">
        <v>1</v>
      </c>
      <c r="Z96" s="27">
        <v>2</v>
      </c>
      <c r="AA96" s="27">
        <v>3</v>
      </c>
      <c r="AB96" s="27">
        <v>4</v>
      </c>
      <c r="AC96" s="27" t="s">
        <v>11</v>
      </c>
      <c r="AD96" s="27" t="s">
        <v>9</v>
      </c>
      <c r="AE96" s="27" t="s">
        <v>13</v>
      </c>
      <c r="AF96" s="27" t="s">
        <v>9</v>
      </c>
      <c r="AG96" s="82"/>
    </row>
    <row r="97" spans="1:33" ht="15.75">
      <c r="A97" s="47">
        <v>1</v>
      </c>
      <c r="B97" s="52">
        <v>44</v>
      </c>
      <c r="C97" s="52" t="s">
        <v>27</v>
      </c>
      <c r="D97" s="52" t="s">
        <v>25</v>
      </c>
      <c r="E97" s="52" t="s">
        <v>26</v>
      </c>
      <c r="F97" s="53">
        <v>34655</v>
      </c>
      <c r="G97" s="54">
        <v>19</v>
      </c>
      <c r="H97" s="52" t="s">
        <v>61</v>
      </c>
      <c r="I97" s="52">
        <v>42.5</v>
      </c>
      <c r="J97" s="59">
        <v>1.1365</v>
      </c>
      <c r="K97" s="47">
        <v>60</v>
      </c>
      <c r="L97" s="52">
        <v>70</v>
      </c>
      <c r="M97" s="56">
        <v>80</v>
      </c>
      <c r="N97" s="52"/>
      <c r="O97" s="55">
        <f>MAX(K97:L97,N97)</f>
        <v>70</v>
      </c>
      <c r="P97" s="57">
        <f>J97*O97</f>
        <v>79.555</v>
      </c>
      <c r="Q97" s="56">
        <v>37.5</v>
      </c>
      <c r="R97" s="52">
        <v>40</v>
      </c>
      <c r="S97" s="52">
        <v>45</v>
      </c>
      <c r="T97" s="52"/>
      <c r="U97" s="52">
        <v>45</v>
      </c>
      <c r="V97" s="52">
        <f>J97*U97</f>
        <v>51.142500000000005</v>
      </c>
      <c r="W97" s="58">
        <f>O97+U97</f>
        <v>115</v>
      </c>
      <c r="X97" s="52">
        <f>P97+V97</f>
        <v>130.69750000000002</v>
      </c>
      <c r="Y97" s="47">
        <v>70</v>
      </c>
      <c r="Z97" s="52">
        <v>80</v>
      </c>
      <c r="AA97" s="52">
        <v>95</v>
      </c>
      <c r="AB97" s="52"/>
      <c r="AC97" s="52">
        <v>95</v>
      </c>
      <c r="AD97" s="52">
        <f>J97*AC97</f>
        <v>107.9675</v>
      </c>
      <c r="AE97" s="55">
        <f>W97+AC97</f>
        <v>210</v>
      </c>
      <c r="AF97" s="48">
        <f>X97+AD97</f>
        <v>238.66500000000002</v>
      </c>
      <c r="AG97" s="49" t="s">
        <v>60</v>
      </c>
    </row>
  </sheetData>
  <sheetProtection/>
  <mergeCells count="132">
    <mergeCell ref="A95:A96"/>
    <mergeCell ref="B95:B96"/>
    <mergeCell ref="C95:C96"/>
    <mergeCell ref="D95:D96"/>
    <mergeCell ref="E95:E96"/>
    <mergeCell ref="F95:F96"/>
    <mergeCell ref="G95:G96"/>
    <mergeCell ref="H95:H96"/>
    <mergeCell ref="I95:I96"/>
    <mergeCell ref="Q57:V57"/>
    <mergeCell ref="W57:X57"/>
    <mergeCell ref="Y57:AD57"/>
    <mergeCell ref="I52:I53"/>
    <mergeCell ref="W95:X95"/>
    <mergeCell ref="Y95:AD95"/>
    <mergeCell ref="AE95:AF95"/>
    <mergeCell ref="AG95:AG96"/>
    <mergeCell ref="W76:X76"/>
    <mergeCell ref="Y76:AD76"/>
    <mergeCell ref="AE76:AF76"/>
    <mergeCell ref="AG76:AG77"/>
    <mergeCell ref="J95:J96"/>
    <mergeCell ref="K95:P95"/>
    <mergeCell ref="Q95:V95"/>
    <mergeCell ref="I76:I77"/>
    <mergeCell ref="J76:J77"/>
    <mergeCell ref="K76:P76"/>
    <mergeCell ref="Q76:V76"/>
    <mergeCell ref="B57:B58"/>
    <mergeCell ref="C57:C58"/>
    <mergeCell ref="D57:D58"/>
    <mergeCell ref="E57:E58"/>
    <mergeCell ref="F57:F58"/>
    <mergeCell ref="G57:G58"/>
    <mergeCell ref="I57:I58"/>
    <mergeCell ref="J57:J58"/>
    <mergeCell ref="K57:P57"/>
    <mergeCell ref="AE57:AF57"/>
    <mergeCell ref="AG57:AG58"/>
    <mergeCell ref="A51:AG51"/>
    <mergeCell ref="A3:E3"/>
    <mergeCell ref="A76:A77"/>
    <mergeCell ref="B76:B77"/>
    <mergeCell ref="C76:C77"/>
    <mergeCell ref="D76:D77"/>
    <mergeCell ref="E76:E77"/>
    <mergeCell ref="F76:F77"/>
    <mergeCell ref="G76:G77"/>
    <mergeCell ref="H76:H77"/>
    <mergeCell ref="H57:H58"/>
    <mergeCell ref="A52:A53"/>
    <mergeCell ref="B52:B53"/>
    <mergeCell ref="C52:C53"/>
    <mergeCell ref="D52:D53"/>
    <mergeCell ref="E52:E53"/>
    <mergeCell ref="F52:F53"/>
    <mergeCell ref="G52:G53"/>
    <mergeCell ref="H52:H53"/>
    <mergeCell ref="AE52:AF52"/>
    <mergeCell ref="AG52:AG53"/>
    <mergeCell ref="A57:A58"/>
    <mergeCell ref="D10:D11"/>
    <mergeCell ref="E10:E11"/>
    <mergeCell ref="F10:F11"/>
    <mergeCell ref="G10:G11"/>
    <mergeCell ref="H10:H11"/>
    <mergeCell ref="Q10:V10"/>
    <mergeCell ref="AE33:AF33"/>
    <mergeCell ref="AG33:AG34"/>
    <mergeCell ref="J52:J53"/>
    <mergeCell ref="K52:P52"/>
    <mergeCell ref="Q52:V52"/>
    <mergeCell ref="W52:X52"/>
    <mergeCell ref="Y52:AD52"/>
    <mergeCell ref="AE10:AF10"/>
    <mergeCell ref="A6:A7"/>
    <mergeCell ref="B6:B7"/>
    <mergeCell ref="C6:C7"/>
    <mergeCell ref="D6:D7"/>
    <mergeCell ref="E6:E7"/>
    <mergeCell ref="AG10:AG11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K33:P33"/>
    <mergeCell ref="Q33:V33"/>
    <mergeCell ref="W33:X33"/>
    <mergeCell ref="Y33:AD33"/>
    <mergeCell ref="A10:A11"/>
    <mergeCell ref="B10:B11"/>
    <mergeCell ref="C10:C11"/>
    <mergeCell ref="K29:P29"/>
    <mergeCell ref="Q29:V29"/>
    <mergeCell ref="W29:X29"/>
    <mergeCell ref="W10:X10"/>
    <mergeCell ref="Y10:AD10"/>
    <mergeCell ref="F6:F7"/>
    <mergeCell ref="G6:G7"/>
    <mergeCell ref="H6:H7"/>
    <mergeCell ref="I6:I7"/>
    <mergeCell ref="J6:J7"/>
    <mergeCell ref="Y29:AD29"/>
    <mergeCell ref="AE29:AF29"/>
    <mergeCell ref="AG29:AG30"/>
    <mergeCell ref="A94:AG94"/>
    <mergeCell ref="A32:AG32"/>
    <mergeCell ref="A9:AG9"/>
    <mergeCell ref="A56:AG56"/>
    <mergeCell ref="K6:P6"/>
    <mergeCell ref="Q6:V6"/>
    <mergeCell ref="W6:X6"/>
    <mergeCell ref="Y6:AD6"/>
    <mergeCell ref="AE6:AF6"/>
    <mergeCell ref="AG6:AG7"/>
    <mergeCell ref="A75:AG75"/>
    <mergeCell ref="D29:D30"/>
    <mergeCell ref="E29:E30"/>
    <mergeCell ref="F29:F30"/>
    <mergeCell ref="G29:G30"/>
    <mergeCell ref="I10:I11"/>
    <mergeCell ref="J10:J11"/>
    <mergeCell ref="K10:P10"/>
    <mergeCell ref="H29:H30"/>
    <mergeCell ref="I29:I30"/>
    <mergeCell ref="J29:J30"/>
  </mergeCells>
  <printOptions/>
  <pageMargins left="0.7" right="0.7" top="0.75" bottom="0.75" header="0.3" footer="0.3"/>
  <pageSetup horizontalDpi="180" verticalDpi="180" orientation="portrait" paperSize="9" r:id="rId1"/>
  <ignoredErrors>
    <ignoredError sqref="O8 O9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2014-06-16T04:29:39Z</dcterms:modified>
  <cp:category/>
  <cp:version/>
  <cp:contentType/>
  <cp:contentStatus/>
</cp:coreProperties>
</file>